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0"/>
  </bookViews>
  <sheets>
    <sheet name="Summary" sheetId="1" r:id="rId1"/>
    <sheet name="Shell Holma-Kågeröd" sheetId="2" r:id="rId2"/>
    <sheet name="Kågeröd-Markaryd" sheetId="3" r:id="rId3"/>
    <sheet name="Markaryd-Alvesta" sheetId="4" r:id="rId4"/>
    <sheet name="Alvesta-Karlskrona" sheetId="5" r:id="rId5"/>
    <sheet name="Karlskrona-Karlshamn" sheetId="6" r:id="rId6"/>
    <sheet name="Karlshamn-Kristianstad" sheetId="7" r:id="rId7"/>
    <sheet name="Kristianstad-Shell Holma, Malmö" sheetId="8" r:id="rId8"/>
  </sheets>
  <definedNames/>
  <calcPr fullCalcOnLoad="1"/>
</workbook>
</file>

<file path=xl/sharedStrings.xml><?xml version="1.0" encoding="utf-8"?>
<sst xmlns="http://schemas.openxmlformats.org/spreadsheetml/2006/main" count="500" uniqueCount="269">
  <si>
    <t>Course Name</t>
  </si>
  <si>
    <t>Milslukaren 600 Brevet Blekingerundan</t>
  </si>
  <si>
    <t>GPS Track</t>
  </si>
  <si>
    <t>http://ridewithgps.com/routes/5818430</t>
  </si>
  <si>
    <t>Date</t>
  </si>
  <si>
    <t>Version</t>
  </si>
  <si>
    <t>Notes</t>
  </si>
  <si>
    <t>Signature</t>
  </si>
  <si>
    <t>0.9</t>
  </si>
  <si>
    <t>Created first version</t>
  </si>
  <si>
    <t>NC</t>
  </si>
  <si>
    <t>0.5</t>
  </si>
  <si>
    <t>Minor updates</t>
  </si>
  <si>
    <t>Kust</t>
  </si>
  <si>
    <t>Shell Holma i Malmö till Kågeröd</t>
  </si>
  <si>
    <t>59,0Km</t>
  </si>
  <si>
    <t>Plats, instruktion</t>
  </si>
  <si>
    <t>Skylt</t>
  </si>
  <si>
    <t>Vägnamn</t>
  </si>
  <si>
    <t>Tot-Dis</t>
  </si>
  <si>
    <t>Start Shell Holma</t>
  </si>
  <si>
    <t>Holmavångsvägen</t>
  </si>
  <si>
    <t>R</t>
  </si>
  <si>
    <t>Ärtholmsvägen</t>
  </si>
  <si>
    <t>3rd exit @ O</t>
  </si>
  <si>
    <t>Pildammsvägen</t>
  </si>
  <si>
    <t>R @ TL</t>
  </si>
  <si>
    <t>Stadiongatan</t>
  </si>
  <si>
    <t>L @ TL</t>
  </si>
  <si>
    <t>Trelleborgsvägen</t>
  </si>
  <si>
    <t>SO @ TL</t>
  </si>
  <si>
    <t>Nobelvägen</t>
  </si>
  <si>
    <t>imm R cycle path</t>
  </si>
  <si>
    <t>Horngatan</t>
  </si>
  <si>
    <t>R @ TL cycle path</t>
  </si>
  <si>
    <t>Lundavägen</t>
  </si>
  <si>
    <t>L @ X</t>
  </si>
  <si>
    <t>Sege</t>
  </si>
  <si>
    <t>Krusegatan</t>
  </si>
  <si>
    <t>L cycle path</t>
  </si>
  <si>
    <t>Lomma</t>
  </si>
  <si>
    <t>Krusestigen</t>
  </si>
  <si>
    <t>under train bridge</t>
  </si>
  <si>
    <t>R @ T</t>
  </si>
  <si>
    <t>Arlövsstigen</t>
  </si>
  <si>
    <t>Arlövsvägen</t>
  </si>
  <si>
    <t>R cycle path</t>
  </si>
  <si>
    <t xml:space="preserve">SO </t>
  </si>
  <si>
    <t>Strandvägen</t>
  </si>
  <si>
    <t>L @ T</t>
  </si>
  <si>
    <t>Karstorpsvägen</t>
  </si>
  <si>
    <r>
      <t xml:space="preserve">Lomma, </t>
    </r>
    <r>
      <rPr>
        <sz val="9"/>
        <color indexed="8"/>
        <rFont val="Calibri"/>
        <family val="2"/>
      </rPr>
      <t>SO</t>
    </r>
  </si>
  <si>
    <t>Centrumgatan</t>
  </si>
  <si>
    <t>Höjeågatan</t>
  </si>
  <si>
    <t>SO</t>
  </si>
  <si>
    <t>Bjärred</t>
  </si>
  <si>
    <t>Södra Västkustvägen</t>
  </si>
  <si>
    <r>
      <t xml:space="preserve">2nd exit @ O </t>
    </r>
    <r>
      <rPr>
        <b/>
        <sz val="9"/>
        <color indexed="8"/>
        <rFont val="Calibri"/>
        <family val="2"/>
      </rPr>
      <t>(Bjärred)</t>
    </r>
  </si>
  <si>
    <t>Österledan</t>
  </si>
  <si>
    <t>Borgeby</t>
  </si>
  <si>
    <t>Norra Västkustsvägen</t>
  </si>
  <si>
    <t>R @ O</t>
  </si>
  <si>
    <t>Ådelsvägen</t>
  </si>
  <si>
    <r>
      <t>Hög</t>
    </r>
    <r>
      <rPr>
        <sz val="9"/>
        <color indexed="8"/>
        <rFont val="Calibri"/>
        <family val="2"/>
      </rPr>
      <t xml:space="preserve"> SO</t>
    </r>
  </si>
  <si>
    <r>
      <t xml:space="preserve">3rd exit @ O </t>
    </r>
    <r>
      <rPr>
        <b/>
        <sz val="9"/>
        <color indexed="8"/>
        <rFont val="Calibri"/>
        <family val="2"/>
      </rPr>
      <t>Kävlinge</t>
    </r>
  </si>
  <si>
    <t>Storgatan</t>
  </si>
  <si>
    <t>2nd exit @ O</t>
  </si>
  <si>
    <t>Röstånga</t>
  </si>
  <si>
    <t>Väg 108</t>
  </si>
  <si>
    <t>Svalöv</t>
  </si>
  <si>
    <t>N Skrävlinge</t>
  </si>
  <si>
    <t>SO @ X</t>
  </si>
  <si>
    <t>Onsjövägen</t>
  </si>
  <si>
    <t>Svalgatan</t>
  </si>
  <si>
    <t>Kågeröd</t>
  </si>
  <si>
    <t>Väg 106</t>
  </si>
  <si>
    <r>
      <t xml:space="preserve">L @ T  </t>
    </r>
    <r>
      <rPr>
        <b/>
        <sz val="9"/>
        <color indexed="8"/>
        <rFont val="Calibri"/>
        <family val="2"/>
      </rPr>
      <t>Kågeröd</t>
    </r>
  </si>
  <si>
    <t>Böketoftavägen</t>
  </si>
  <si>
    <t>Control Kågeröd @ FREE</t>
  </si>
  <si>
    <r>
      <t>Opens</t>
    </r>
    <r>
      <rPr>
        <sz val="9"/>
        <color indexed="8"/>
        <rFont val="Calibri"/>
        <family val="2"/>
      </rPr>
      <t xml:space="preserve">    09:44</t>
    </r>
  </si>
  <si>
    <r>
      <t>Closes</t>
    </r>
    <r>
      <rPr>
        <sz val="9"/>
        <color indexed="8"/>
        <rFont val="Calibri"/>
        <family val="2"/>
      </rPr>
      <t xml:space="preserve">  11:56</t>
    </r>
  </si>
  <si>
    <t>Kågeröd to Markaryd</t>
  </si>
  <si>
    <t>73,0Km</t>
  </si>
  <si>
    <t>Kågeröd control @ FREE</t>
  </si>
  <si>
    <t xml:space="preserve">Return </t>
  </si>
  <si>
    <t>Stenestad</t>
  </si>
  <si>
    <t>Söderåsvägen</t>
  </si>
  <si>
    <r>
      <t xml:space="preserve">R @ T </t>
    </r>
    <r>
      <rPr>
        <b/>
        <sz val="9"/>
        <color indexed="8"/>
        <rFont val="Calibri"/>
        <family val="2"/>
      </rPr>
      <t>Stenestad</t>
    </r>
  </si>
  <si>
    <t>V Sönnarslöv</t>
  </si>
  <si>
    <t>Fork L</t>
  </si>
  <si>
    <t>Stackarp</t>
  </si>
  <si>
    <t>Klippan</t>
  </si>
  <si>
    <t>R @ X</t>
  </si>
  <si>
    <t>21Ö  13Ö</t>
  </si>
  <si>
    <t>Fabriksvägen</t>
  </si>
  <si>
    <t>Hyllstofta</t>
  </si>
  <si>
    <t>Ladugårdsvägen</t>
  </si>
  <si>
    <t>Vedbyvägen</t>
  </si>
  <si>
    <r>
      <t xml:space="preserve">L @ T  </t>
    </r>
    <r>
      <rPr>
        <b/>
        <sz val="9"/>
        <color indexed="8"/>
        <rFont val="Calibri"/>
        <family val="2"/>
      </rPr>
      <t>(EASY TO MISS)</t>
    </r>
  </si>
  <si>
    <t>Åkervägen</t>
  </si>
  <si>
    <t>Oderljungavägen</t>
  </si>
  <si>
    <t>SO @ T</t>
  </si>
  <si>
    <t>Hjälmsjö</t>
  </si>
  <si>
    <t>Bridge over E4</t>
  </si>
  <si>
    <t>L @ T (Örkelljunga)</t>
  </si>
  <si>
    <t>Hässeleholmsvägen</t>
  </si>
  <si>
    <t>Bruksvägen</t>
  </si>
  <si>
    <t>Smålandsvägen</t>
  </si>
  <si>
    <t>Åsljunga</t>
  </si>
  <si>
    <r>
      <t>Åsljunga</t>
    </r>
    <r>
      <rPr>
        <sz val="9"/>
        <color indexed="8"/>
        <rFont val="Calibri"/>
        <family val="2"/>
      </rPr>
      <t xml:space="preserve">, Skånes Värsjö, </t>
    </r>
    <r>
      <rPr>
        <b/>
        <sz val="9"/>
        <color indexed="8"/>
        <rFont val="Calibri"/>
        <family val="2"/>
      </rPr>
      <t>Skånes-Fagerhult</t>
    </r>
    <r>
      <rPr>
        <sz val="9"/>
        <color indexed="8"/>
        <rFont val="Calibri"/>
        <family val="2"/>
      </rPr>
      <t xml:space="preserve"> SO</t>
    </r>
  </si>
  <si>
    <r>
      <t xml:space="preserve">3rd exit @ O </t>
    </r>
    <r>
      <rPr>
        <b/>
        <sz val="9"/>
        <color indexed="8"/>
        <rFont val="Calibri"/>
        <family val="2"/>
      </rPr>
      <t>Markaryd</t>
    </r>
  </si>
  <si>
    <t>Centrum</t>
  </si>
  <si>
    <t>Control Markaryd @ FREE</t>
  </si>
  <si>
    <t>Drottninggatan</t>
  </si>
  <si>
    <r>
      <t>Opens</t>
    </r>
    <r>
      <rPr>
        <sz val="9"/>
        <color indexed="8"/>
        <rFont val="Calibri"/>
        <family val="2"/>
      </rPr>
      <t xml:space="preserve">    11:55</t>
    </r>
  </si>
  <si>
    <r>
      <t xml:space="preserve">Closes </t>
    </r>
    <r>
      <rPr>
        <sz val="9"/>
        <color indexed="8"/>
        <rFont val="Calibri"/>
        <family val="2"/>
      </rPr>
      <t xml:space="preserve">  16:52</t>
    </r>
  </si>
  <si>
    <t>Markaryd to Alvesta</t>
  </si>
  <si>
    <t>98,3Km</t>
  </si>
  <si>
    <t>Timsfors</t>
  </si>
  <si>
    <t>1st exit @ O</t>
  </si>
  <si>
    <t>Tingsryd/Älmhult</t>
  </si>
  <si>
    <t>Nya Älmhultsvägen</t>
  </si>
  <si>
    <t>Pjätteryd</t>
  </si>
  <si>
    <t>Agunnaryd</t>
  </si>
  <si>
    <t>Vislanda</t>
  </si>
  <si>
    <t>Sockenvägen</t>
  </si>
  <si>
    <t>Ljungby</t>
  </si>
  <si>
    <t>Blädingeås</t>
  </si>
  <si>
    <t>R @ X</t>
  </si>
  <si>
    <t>Alvesta</t>
  </si>
  <si>
    <t>Väg 126</t>
  </si>
  <si>
    <t>Control Alvesta @ FREE</t>
  </si>
  <si>
    <r>
      <t>Opens</t>
    </r>
    <r>
      <rPr>
        <sz val="9"/>
        <color indexed="8"/>
        <rFont val="Calibri"/>
        <family val="2"/>
      </rPr>
      <t xml:space="preserve"> 14:49</t>
    </r>
  </si>
  <si>
    <r>
      <t>Closes</t>
    </r>
    <r>
      <rPr>
        <sz val="9"/>
        <color indexed="8"/>
        <rFont val="Calibri"/>
        <family val="2"/>
      </rPr>
      <t xml:space="preserve">  23:20</t>
    </r>
  </si>
  <si>
    <t>Alvesta to Karlskrona</t>
  </si>
  <si>
    <t>131,4Km</t>
  </si>
  <si>
    <t>Return</t>
  </si>
  <si>
    <t>L @ T</t>
  </si>
  <si>
    <t>Blädinge</t>
  </si>
  <si>
    <t>Lästad</t>
  </si>
  <si>
    <t>R @ T CARE!</t>
  </si>
  <si>
    <t>Älmhult</t>
  </si>
  <si>
    <t>Väg 23</t>
  </si>
  <si>
    <t>L @ T CARE!</t>
  </si>
  <si>
    <t>Grimslöv</t>
  </si>
  <si>
    <t>Torne</t>
  </si>
  <si>
    <t>L @ X</t>
  </si>
  <si>
    <t>R @ T</t>
  </si>
  <si>
    <t>Urshult</t>
  </si>
  <si>
    <t>Sånnahult</t>
  </si>
  <si>
    <t>Jät</t>
  </si>
  <si>
    <t>Tingsryd</t>
  </si>
  <si>
    <t>Väg 27</t>
  </si>
  <si>
    <t>Väg 120</t>
  </si>
  <si>
    <t>Väg 122</t>
  </si>
  <si>
    <t>Onto Cyclepath</t>
  </si>
  <si>
    <t>Onto Road</t>
  </si>
  <si>
    <t>Rosenholmsvägen</t>
  </si>
  <si>
    <t>Lyckebyvägen</t>
  </si>
  <si>
    <t>Keep R</t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</si>
  <si>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exit @ O</t>
    </r>
  </si>
  <si>
    <t>R Onto Cyclepath</t>
  </si>
  <si>
    <t>Control Karlskrona @ 7-Eleven Vedbyvägen</t>
  </si>
  <si>
    <r>
      <t>Opens</t>
    </r>
    <r>
      <rPr>
        <sz val="9"/>
        <color indexed="8"/>
        <rFont val="Calibri"/>
        <family val="2"/>
      </rPr>
      <t xml:space="preserve">   18:57</t>
    </r>
  </si>
  <si>
    <r>
      <t>Closes</t>
    </r>
    <r>
      <rPr>
        <sz val="9"/>
        <color indexed="8"/>
        <rFont val="Calibri"/>
        <family val="2"/>
      </rPr>
      <t xml:space="preserve">  08:08</t>
    </r>
  </si>
  <si>
    <t>Karlskrona to Karlshamn</t>
  </si>
  <si>
    <t>71,6Km</t>
  </si>
  <si>
    <t xml:space="preserve">Turn bike around </t>
  </si>
  <si>
    <t>R @ T Cyclepath</t>
  </si>
  <si>
    <t>L onto Road</t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</si>
  <si>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exit @ O</t>
    </r>
  </si>
  <si>
    <t>L @ Y</t>
  </si>
  <si>
    <t>Cykelspåret (3)</t>
  </si>
  <si>
    <t>R onto Road</t>
  </si>
  <si>
    <t>Silletorpsvägen</t>
  </si>
  <si>
    <t>Follow road</t>
  </si>
  <si>
    <t>Gamla Landsvägen</t>
  </si>
  <si>
    <t>Gamla Dalbyvägen</t>
  </si>
  <si>
    <t>Follow road R</t>
  </si>
  <si>
    <t>Mjöviksvägen</t>
  </si>
  <si>
    <t>Tromtesundavägen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</si>
  <si>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exit @ O, across E22</t>
    </r>
  </si>
  <si>
    <t>Bildhuggarensväg</t>
  </si>
  <si>
    <t>Listerbyvägen</t>
  </si>
  <si>
    <t>Johannishusvägen</t>
  </si>
  <si>
    <t>Tvingvägen</t>
  </si>
  <si>
    <t>Edestadsvägen</t>
  </si>
  <si>
    <t>Tunnel under E22</t>
  </si>
  <si>
    <t>Gärestadsvägen</t>
  </si>
  <si>
    <t>Bridge over railway</t>
  </si>
  <si>
    <t>Karlskronavägen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</si>
  <si>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exit @ O</t>
    </r>
  </si>
  <si>
    <t>Järnvägsgatan</t>
  </si>
  <si>
    <t>Karlshamnsvägen</t>
  </si>
  <si>
    <t>Rv 27</t>
  </si>
  <si>
    <t>Bräkne-Hoby</t>
  </si>
  <si>
    <t>Gamla Riksvägen</t>
  </si>
  <si>
    <t>Bridge over E22</t>
  </si>
  <si>
    <t>R @ T (cyclepath on shoulder)</t>
  </si>
  <si>
    <t>Kalmar</t>
  </si>
  <si>
    <t>Ronnebyvägen</t>
  </si>
  <si>
    <t>Asarum</t>
  </si>
  <si>
    <t>Jannebergsvägen</t>
  </si>
  <si>
    <t>Control Karlshamn @ Statoil Janneborgsvägen</t>
  </si>
  <si>
    <r>
      <t>Opens</t>
    </r>
    <r>
      <rPr>
        <sz val="9"/>
        <color indexed="8"/>
        <rFont val="Calibri"/>
        <family val="2"/>
      </rPr>
      <t xml:space="preserve">   21:14</t>
    </r>
  </si>
  <si>
    <t>Closes   12:52</t>
  </si>
  <si>
    <t>Karlshamn to Kristianstad</t>
  </si>
  <si>
    <t>65,0Km</t>
  </si>
  <si>
    <t>Janneborgsvägen</t>
  </si>
  <si>
    <t>Mejerivägen</t>
  </si>
  <si>
    <t>Rv 29</t>
  </si>
  <si>
    <t>Mörrum</t>
  </si>
  <si>
    <t>Svängsta</t>
  </si>
  <si>
    <t>Gustavstorp</t>
  </si>
  <si>
    <t>Sölvesborg</t>
  </si>
  <si>
    <t>Rv 15</t>
  </si>
  <si>
    <t>Gammalstorp</t>
  </si>
  <si>
    <t>R @ Y</t>
  </si>
  <si>
    <t>Södra Värhultsvägen</t>
  </si>
  <si>
    <t>Bromölla/Näsum</t>
  </si>
  <si>
    <t>Näsum</t>
  </si>
  <si>
    <t>Linnavångsvägen</t>
  </si>
  <si>
    <t>Kristianstad/Arkelstorp</t>
  </si>
  <si>
    <t>Arkelstorpsvägen</t>
  </si>
  <si>
    <t>Snapphanevägen</t>
  </si>
  <si>
    <t>Control Kristianstad @ Statoil, Ringvägen</t>
  </si>
  <si>
    <r>
      <t>Opens</t>
    </r>
    <r>
      <rPr>
        <sz val="9"/>
        <color indexed="8"/>
        <rFont val="Calibri"/>
        <family val="2"/>
      </rPr>
      <t xml:space="preserve">   23:24</t>
    </r>
  </si>
  <si>
    <t>Closes   17:12</t>
  </si>
  <si>
    <t>Kristanstad to Malmö</t>
  </si>
  <si>
    <t>106,9Km</t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</si>
  <si>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exit @ O</t>
    </r>
  </si>
  <si>
    <t>Södra Boulevarden</t>
  </si>
  <si>
    <t>Slättängsvägen</t>
  </si>
  <si>
    <t>Snälltågsvägen</t>
  </si>
  <si>
    <t>Kung Knuts väg</t>
  </si>
  <si>
    <t>Mansdalavägen</t>
  </si>
  <si>
    <t>Tullsåkravägen</t>
  </si>
  <si>
    <t>E22</t>
  </si>
  <si>
    <t>R onto cyclepath under E22</t>
  </si>
  <si>
    <t>R and R onto road</t>
  </si>
  <si>
    <t>Vrams Byagata</t>
  </si>
  <si>
    <t>Ilnestorpsvägen</t>
  </si>
  <si>
    <t>SO @ X</t>
  </si>
  <si>
    <t>Råby</t>
  </si>
  <si>
    <t>Tvärgatan</t>
  </si>
  <si>
    <t>Ystadvägen</t>
  </si>
  <si>
    <t>Lybyvägen</t>
  </si>
  <si>
    <t>Löberöd/Lyby</t>
  </si>
  <si>
    <t>Hörbyvägen</t>
  </si>
  <si>
    <t>Holmby</t>
  </si>
  <si>
    <t>Väg 104</t>
  </si>
  <si>
    <t>Cyclepath on right side</t>
  </si>
  <si>
    <t>Stuterivägen</t>
  </si>
  <si>
    <t>Flyingevägen</t>
  </si>
  <si>
    <t>Möllevägen</t>
  </si>
  <si>
    <t>Tornavägen</t>
  </si>
  <si>
    <t>L @ TL (cyclepath right side)</t>
  </si>
  <si>
    <t>Malmövägen</t>
  </si>
  <si>
    <t>Klostergårdsvägen</t>
  </si>
  <si>
    <t>Sankt Lars väg</t>
  </si>
  <si>
    <t>R onto cyclepath under 108</t>
  </si>
  <si>
    <t>Bergströms väg</t>
  </si>
  <si>
    <t>L @ T &amp; imm R onto cyclepath</t>
  </si>
  <si>
    <t>Follow cyclepath to Malmö via Hjärup, Åkarp, Arlöv</t>
  </si>
  <si>
    <t>Cycle path on left side</t>
  </si>
  <si>
    <t>Gamla lundavägen</t>
  </si>
  <si>
    <t>Finish Control Malmö @ Shell Holma, Holmavångsvägen 2</t>
  </si>
  <si>
    <r>
      <t>Opens</t>
    </r>
    <r>
      <rPr>
        <sz val="9"/>
        <color indexed="8"/>
        <rFont val="Calibri"/>
        <family val="2"/>
      </rPr>
      <t xml:space="preserve"> 02:48</t>
    </r>
  </si>
  <si>
    <r>
      <t>Closes</t>
    </r>
    <r>
      <rPr>
        <sz val="9"/>
        <color indexed="8"/>
        <rFont val="Calibri"/>
        <family val="2"/>
      </rPr>
      <t xml:space="preserve">  00:00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</si>
</sst>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@"/>
    <numFmt numFmtId="167" formatCode="0.0"/>
  </numFmts>
  <fonts count="1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wrapText="1"/>
    </xf>
    <xf numFmtId="165" fontId="1" fillId="0" borderId="4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4" fillId="0" borderId="5" xfId="20" applyNumberFormat="1" applyFont="1" applyBorder="1" applyAlignment="1">
      <alignment horizontal="left"/>
      <protection/>
    </xf>
    <xf numFmtId="164" fontId="1" fillId="0" borderId="6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>
      <alignment/>
      <protection/>
    </xf>
    <xf numFmtId="167" fontId="7" fillId="0" borderId="0" xfId="20" applyNumberFormat="1" applyFont="1" applyAlignment="1">
      <alignment horizontal="left"/>
      <protection/>
    </xf>
    <xf numFmtId="164" fontId="8" fillId="0" borderId="0" xfId="20" applyFont="1">
      <alignment/>
      <protection/>
    </xf>
    <xf numFmtId="164" fontId="7" fillId="0" borderId="0" xfId="20" applyFont="1">
      <alignment/>
      <protection/>
    </xf>
    <xf numFmtId="167" fontId="8" fillId="0" borderId="0" xfId="20" applyNumberFormat="1" applyFont="1" applyAlignment="1">
      <alignment horizontal="center"/>
      <protection/>
    </xf>
    <xf numFmtId="167" fontId="9" fillId="0" borderId="0" xfId="20" applyNumberFormat="1" applyFont="1" applyAlignment="1">
      <alignment horizontal="left"/>
      <protection/>
    </xf>
    <xf numFmtId="164" fontId="9" fillId="0" borderId="0" xfId="20" applyFont="1" applyAlignment="1">
      <alignment horizontal="left"/>
      <protection/>
    </xf>
    <xf numFmtId="167" fontId="9" fillId="0" borderId="0" xfId="20" applyNumberFormat="1" applyFont="1" applyAlignment="1">
      <alignment horizontal="right"/>
      <protection/>
    </xf>
    <xf numFmtId="164" fontId="6" fillId="0" borderId="0" xfId="20" applyFont="1" applyAlignment="1">
      <alignment horizontal="left"/>
      <protection/>
    </xf>
    <xf numFmtId="167" fontId="6" fillId="2" borderId="11" xfId="20" applyNumberFormat="1" applyFont="1" applyFill="1" applyBorder="1" applyAlignment="1">
      <alignment horizontal="center"/>
      <protection/>
    </xf>
    <xf numFmtId="164" fontId="6" fillId="2" borderId="11" xfId="20" applyFont="1" applyFill="1" applyBorder="1">
      <alignment/>
      <protection/>
    </xf>
    <xf numFmtId="167" fontId="6" fillId="0" borderId="11" xfId="20" applyNumberFormat="1" applyFont="1" applyBorder="1" applyAlignment="1">
      <alignment horizontal="center"/>
      <protection/>
    </xf>
    <xf numFmtId="164" fontId="6" fillId="0" borderId="11" xfId="20" applyFont="1" applyBorder="1">
      <alignment/>
      <protection/>
    </xf>
    <xf numFmtId="164" fontId="6" fillId="0" borderId="0" xfId="20" applyFont="1" applyFill="1">
      <alignment/>
      <protection/>
    </xf>
    <xf numFmtId="164" fontId="6" fillId="0" borderId="11" xfId="20" applyFont="1" applyFill="1" applyBorder="1">
      <alignment/>
      <protection/>
    </xf>
    <xf numFmtId="164" fontId="10" fillId="0" borderId="11" xfId="20" applyFont="1" applyBorder="1">
      <alignment/>
      <protection/>
    </xf>
    <xf numFmtId="166" fontId="6" fillId="0" borderId="11" xfId="20" applyNumberFormat="1" applyFont="1" applyBorder="1" applyAlignment="1">
      <alignment vertical="top"/>
      <protection/>
    </xf>
    <xf numFmtId="167" fontId="6" fillId="0" borderId="12" xfId="20" applyNumberFormat="1" applyFont="1" applyBorder="1" applyAlignment="1">
      <alignment horizontal="center"/>
      <protection/>
    </xf>
    <xf numFmtId="166" fontId="6" fillId="0" borderId="13" xfId="20" applyNumberFormat="1" applyFont="1" applyBorder="1" applyAlignment="1">
      <alignment vertical="top"/>
      <protection/>
    </xf>
    <xf numFmtId="164" fontId="10" fillId="0" borderId="13" xfId="20" applyFont="1" applyBorder="1">
      <alignment/>
      <protection/>
    </xf>
    <xf numFmtId="164" fontId="6" fillId="0" borderId="13" xfId="20" applyFont="1" applyBorder="1">
      <alignment/>
      <protection/>
    </xf>
    <xf numFmtId="167" fontId="6" fillId="0" borderId="11" xfId="20" applyNumberFormat="1" applyFont="1" applyFill="1" applyBorder="1" applyAlignment="1">
      <alignment horizontal="center"/>
      <protection/>
    </xf>
    <xf numFmtId="164" fontId="10" fillId="0" borderId="11" xfId="20" applyFont="1" applyFill="1" applyBorder="1">
      <alignment/>
      <protection/>
    </xf>
    <xf numFmtId="167" fontId="10" fillId="0" borderId="0" xfId="20" applyNumberFormat="1" applyFont="1" applyAlignment="1">
      <alignment horizontal="right"/>
      <protection/>
    </xf>
    <xf numFmtId="164" fontId="5" fillId="0" borderId="0" xfId="20">
      <alignment/>
      <protection/>
    </xf>
    <xf numFmtId="164" fontId="11" fillId="0" borderId="0" xfId="20" applyFont="1">
      <alignment/>
      <protection/>
    </xf>
    <xf numFmtId="167" fontId="6" fillId="0" borderId="14" xfId="20" applyNumberFormat="1" applyFont="1" applyBorder="1" applyAlignment="1">
      <alignment horizontal="center"/>
      <protection/>
    </xf>
    <xf numFmtId="164" fontId="10" fillId="0" borderId="14" xfId="20" applyFont="1" applyBorder="1">
      <alignment/>
      <protection/>
    </xf>
    <xf numFmtId="164" fontId="6" fillId="0" borderId="14" xfId="20" applyFont="1" applyBorder="1">
      <alignment/>
      <protection/>
    </xf>
    <xf numFmtId="164" fontId="6" fillId="0" borderId="11" xfId="20" applyFont="1" applyBorder="1" applyAlignment="1">
      <alignment horizontal="center"/>
      <protection/>
    </xf>
    <xf numFmtId="164" fontId="6" fillId="0" borderId="12" xfId="20" applyFont="1" applyBorder="1">
      <alignment/>
      <protection/>
    </xf>
    <xf numFmtId="164" fontId="6" fillId="0" borderId="15" xfId="20" applyFont="1" applyFill="1" applyBorder="1">
      <alignment/>
      <protection/>
    </xf>
    <xf numFmtId="167" fontId="6" fillId="0" borderId="0" xfId="20" applyNumberFormat="1" applyFont="1" applyBorder="1" applyAlignment="1">
      <alignment horizontal="center"/>
      <protection/>
    </xf>
    <xf numFmtId="164" fontId="6" fillId="0" borderId="0" xfId="20" applyFont="1" applyBorder="1">
      <alignment/>
      <protection/>
    </xf>
    <xf numFmtId="164" fontId="5" fillId="0" borderId="0" xfId="20" applyBorder="1">
      <alignment/>
      <protection/>
    </xf>
    <xf numFmtId="164" fontId="6" fillId="0" borderId="12" xfId="20" applyFont="1" applyBorder="1" applyAlignment="1">
      <alignment horizontal="center"/>
      <protection/>
    </xf>
    <xf numFmtId="164" fontId="10" fillId="3" borderId="13" xfId="20" applyFont="1" applyFill="1" applyBorder="1">
      <alignment/>
      <protection/>
    </xf>
    <xf numFmtId="164" fontId="5" fillId="0" borderId="0" xfId="20" applyBorder="1" applyAlignment="1">
      <alignment horizontal="center"/>
      <protection/>
    </xf>
    <xf numFmtId="167" fontId="5" fillId="0" borderId="0" xfId="20" applyNumberFormat="1" applyBorder="1" applyAlignment="1">
      <alignment horizontal="center"/>
      <protection/>
    </xf>
    <xf numFmtId="167" fontId="5" fillId="0" borderId="0" xfId="20" applyNumberFormat="1">
      <alignment/>
      <protection/>
    </xf>
    <xf numFmtId="164" fontId="10" fillId="0" borderId="15" xfId="20" applyFont="1" applyFill="1" applyBorder="1">
      <alignment/>
      <protection/>
    </xf>
    <xf numFmtId="167" fontId="6" fillId="0" borderId="12" xfId="20" applyNumberFormat="1" applyFont="1" applyBorder="1">
      <alignment/>
      <protection/>
    </xf>
    <xf numFmtId="164" fontId="10" fillId="0" borderId="0" xfId="20" applyFont="1">
      <alignment/>
      <protection/>
    </xf>
    <xf numFmtId="167" fontId="6" fillId="0" borderId="0" xfId="20" applyNumberFormat="1" applyFont="1">
      <alignment/>
      <protection/>
    </xf>
    <xf numFmtId="167" fontId="6" fillId="0" borderId="0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 topLeftCell="A1">
      <selection activeCell="B8" sqref="B8"/>
    </sheetView>
  </sheetViews>
  <sheetFormatPr defaultColWidth="12.57421875" defaultRowHeight="12.75"/>
  <cols>
    <col min="1" max="1" width="2.8515625" style="1" customWidth="1"/>
    <col min="2" max="2" width="13.140625" style="1" customWidth="1"/>
    <col min="3" max="3" width="9.00390625" style="1" customWidth="1"/>
    <col min="4" max="4" width="22.421875" style="1" customWidth="1"/>
    <col min="5" max="5" width="9.7109375" style="1" customWidth="1"/>
    <col min="6" max="16384" width="11.57421875" style="1" customWidth="1"/>
  </cols>
  <sheetData>
    <row r="2" spans="2:3" ht="12.75">
      <c r="B2" s="2" t="s">
        <v>0</v>
      </c>
      <c r="C2" s="3" t="s">
        <v>1</v>
      </c>
    </row>
    <row r="3" spans="2:5" ht="12.75">
      <c r="B3" s="2" t="s">
        <v>2</v>
      </c>
      <c r="C3" s="4" t="s">
        <v>3</v>
      </c>
      <c r="E3" s="5"/>
    </row>
    <row r="4" spans="3:5" ht="12.75">
      <c r="C4"/>
      <c r="E4" s="5"/>
    </row>
    <row r="5" spans="2:5" ht="12.75">
      <c r="B5" s="6" t="s">
        <v>4</v>
      </c>
      <c r="C5" s="7" t="s">
        <v>5</v>
      </c>
      <c r="D5" s="8" t="s">
        <v>6</v>
      </c>
      <c r="E5" s="9" t="s">
        <v>7</v>
      </c>
    </row>
    <row r="6" spans="2:5" ht="12.75">
      <c r="B6" s="10">
        <v>41984</v>
      </c>
      <c r="C6" s="11" t="s">
        <v>8</v>
      </c>
      <c r="D6" s="12" t="s">
        <v>9</v>
      </c>
      <c r="E6" s="13" t="s">
        <v>10</v>
      </c>
    </row>
    <row r="7" spans="2:5" ht="12.75">
      <c r="B7" s="10">
        <v>41987</v>
      </c>
      <c r="C7" s="11" t="s">
        <v>11</v>
      </c>
      <c r="D7" s="1" t="s">
        <v>12</v>
      </c>
      <c r="E7" s="13" t="s">
        <v>10</v>
      </c>
    </row>
    <row r="8" spans="2:5" ht="12.75">
      <c r="B8" s="14"/>
      <c r="C8" s="15"/>
      <c r="E8" s="16"/>
    </row>
    <row r="9" spans="2:5" ht="12.75">
      <c r="B9" s="14"/>
      <c r="C9" s="15"/>
      <c r="E9" s="16"/>
    </row>
    <row r="10" spans="2:5" ht="12.75">
      <c r="B10" s="14"/>
      <c r="C10" s="15"/>
      <c r="E10" s="16"/>
    </row>
    <row r="11" spans="2:5" ht="12.75">
      <c r="B11" s="14"/>
      <c r="C11" s="15"/>
      <c r="E11" s="16"/>
    </row>
    <row r="12" spans="2:5" ht="12.75">
      <c r="B12" s="14"/>
      <c r="C12" s="15"/>
      <c r="E12" s="16"/>
    </row>
    <row r="13" spans="2:5" ht="12.75">
      <c r="B13" s="14"/>
      <c r="C13" s="15"/>
      <c r="E13" s="16"/>
    </row>
    <row r="14" spans="2:5" ht="12.75">
      <c r="B14" s="14"/>
      <c r="C14" s="15"/>
      <c r="E14" s="16"/>
    </row>
    <row r="15" spans="2:5" ht="12.75">
      <c r="B15" s="14"/>
      <c r="C15" s="15"/>
      <c r="E15" s="16"/>
    </row>
    <row r="16" spans="2:5" ht="12.75">
      <c r="B16" s="14"/>
      <c r="C16" s="15"/>
      <c r="E16" s="16"/>
    </row>
    <row r="17" spans="2:5" ht="12.75">
      <c r="B17" s="14"/>
      <c r="C17" s="15"/>
      <c r="E17" s="16"/>
    </row>
    <row r="18" spans="2:5" ht="12.75">
      <c r="B18" s="17"/>
      <c r="C18" s="18"/>
      <c r="D18" s="19"/>
      <c r="E18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B43" sqref="B43"/>
    </sheetView>
  </sheetViews>
  <sheetFormatPr defaultColWidth="10.28125" defaultRowHeight="12.75"/>
  <cols>
    <col min="1" max="1" width="10.140625" style="21" customWidth="1"/>
    <col min="2" max="2" width="20.00390625" style="22" customWidth="1"/>
    <col min="3" max="3" width="12.28125" style="22" customWidth="1"/>
    <col min="4" max="4" width="21.28125" style="22" customWidth="1"/>
    <col min="5" max="5" width="7.28125" style="21" customWidth="1"/>
    <col min="6" max="16384" width="10.140625" style="22" customWidth="1"/>
  </cols>
  <sheetData>
    <row r="1" spans="1:5" ht="12.75">
      <c r="A1" s="23" t="str">
        <f>Summary!C2</f>
        <v>Milslukaren 600 Brevet Blekingerundan</v>
      </c>
      <c r="B1" s="24"/>
      <c r="C1" s="24"/>
      <c r="D1" s="25" t="s">
        <v>13</v>
      </c>
      <c r="E1" s="26"/>
    </row>
    <row r="2" spans="1:5" s="30" customFormat="1" ht="12.75">
      <c r="A2" s="27" t="s">
        <v>14</v>
      </c>
      <c r="B2" s="28"/>
      <c r="C2" s="28"/>
      <c r="D2" s="28"/>
      <c r="E2" s="29" t="s">
        <v>15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5" ht="12.75">
      <c r="A4" s="33"/>
      <c r="B4" s="34" t="s">
        <v>20</v>
      </c>
      <c r="C4" s="34"/>
      <c r="D4" s="34" t="s">
        <v>21</v>
      </c>
      <c r="E4" s="33">
        <v>0</v>
      </c>
    </row>
    <row r="5" spans="1:6" ht="12.75">
      <c r="A5" s="33">
        <v>0.1</v>
      </c>
      <c r="B5" s="34" t="s">
        <v>22</v>
      </c>
      <c r="C5" s="34"/>
      <c r="D5" s="34" t="s">
        <v>23</v>
      </c>
      <c r="E5" s="33">
        <f>E4+A5</f>
        <v>0.1</v>
      </c>
      <c r="F5" s="35"/>
    </row>
    <row r="6" spans="1:6" ht="12.75">
      <c r="A6" s="33">
        <v>0.1</v>
      </c>
      <c r="B6" s="34" t="s">
        <v>24</v>
      </c>
      <c r="C6" s="34"/>
      <c r="D6" s="34" t="s">
        <v>25</v>
      </c>
      <c r="E6" s="33">
        <f>E5+A6</f>
        <v>0.2</v>
      </c>
      <c r="F6" s="35"/>
    </row>
    <row r="7" spans="1:6" ht="12.75">
      <c r="A7" s="33">
        <v>0.6000000000000001</v>
      </c>
      <c r="B7" s="34" t="s">
        <v>26</v>
      </c>
      <c r="C7" s="34"/>
      <c r="D7" s="34" t="s">
        <v>27</v>
      </c>
      <c r="E7" s="33">
        <f>E6+A7</f>
        <v>0.8</v>
      </c>
      <c r="F7" s="35"/>
    </row>
    <row r="8" spans="1:6" ht="12.75">
      <c r="A8" s="33">
        <v>0.5</v>
      </c>
      <c r="B8" s="34" t="s">
        <v>28</v>
      </c>
      <c r="C8" s="34"/>
      <c r="D8" s="34" t="s">
        <v>29</v>
      </c>
      <c r="E8" s="33">
        <f>E7+A8</f>
        <v>1.3</v>
      </c>
      <c r="F8" s="35"/>
    </row>
    <row r="9" spans="1:6" ht="12.75">
      <c r="A9" s="33">
        <v>0.7</v>
      </c>
      <c r="B9" s="34" t="s">
        <v>30</v>
      </c>
      <c r="C9" s="34"/>
      <c r="D9" s="34" t="s">
        <v>31</v>
      </c>
      <c r="E9" s="33">
        <f>E8+A9</f>
        <v>2</v>
      </c>
      <c r="F9" s="35"/>
    </row>
    <row r="10" spans="1:6" ht="12.75">
      <c r="A10" s="33">
        <v>2.8</v>
      </c>
      <c r="B10" s="34" t="s">
        <v>24</v>
      </c>
      <c r="C10" s="34"/>
      <c r="D10" s="34"/>
      <c r="E10" s="33">
        <f>E9+A10</f>
        <v>4.8</v>
      </c>
      <c r="F10" s="35"/>
    </row>
    <row r="11" spans="1:6" ht="12.75">
      <c r="A11" s="33">
        <v>0.1</v>
      </c>
      <c r="B11" s="34" t="s">
        <v>32</v>
      </c>
      <c r="C11" s="34"/>
      <c r="D11" s="34" t="s">
        <v>33</v>
      </c>
      <c r="E11" s="33">
        <f>E10+A11</f>
        <v>4.8999999999999995</v>
      </c>
      <c r="F11" s="35"/>
    </row>
    <row r="12" spans="1:6" ht="12.75">
      <c r="A12" s="33">
        <v>0.2</v>
      </c>
      <c r="B12" s="34" t="s">
        <v>34</v>
      </c>
      <c r="C12" s="34"/>
      <c r="D12" s="34" t="s">
        <v>35</v>
      </c>
      <c r="E12" s="33">
        <f>E11+A12</f>
        <v>5.1</v>
      </c>
      <c r="F12" s="35"/>
    </row>
    <row r="13" spans="1:6" ht="12.75">
      <c r="A13" s="33">
        <v>1.5</v>
      </c>
      <c r="B13" s="34" t="s">
        <v>36</v>
      </c>
      <c r="C13" s="34" t="s">
        <v>37</v>
      </c>
      <c r="D13" s="34" t="s">
        <v>38</v>
      </c>
      <c r="E13" s="33">
        <f>E12+A13</f>
        <v>6.6</v>
      </c>
      <c r="F13" s="35"/>
    </row>
    <row r="14" spans="1:6" ht="12.75">
      <c r="A14" s="33">
        <v>1.1</v>
      </c>
      <c r="B14" s="34" t="s">
        <v>39</v>
      </c>
      <c r="C14" s="34" t="s">
        <v>40</v>
      </c>
      <c r="D14" s="34" t="s">
        <v>41</v>
      </c>
      <c r="E14" s="33">
        <f>E13+A14</f>
        <v>7.699999999999999</v>
      </c>
      <c r="F14" s="35"/>
    </row>
    <row r="15" spans="1:6" ht="12.75">
      <c r="A15" s="33">
        <v>0.4</v>
      </c>
      <c r="B15" s="34" t="s">
        <v>42</v>
      </c>
      <c r="C15" s="34"/>
      <c r="D15" s="34"/>
      <c r="E15" s="33">
        <f>E14+A15</f>
        <v>8.1</v>
      </c>
      <c r="F15" s="35"/>
    </row>
    <row r="16" spans="1:6" ht="12.75">
      <c r="A16" s="33">
        <v>0.30000000000000004</v>
      </c>
      <c r="B16" s="34" t="s">
        <v>43</v>
      </c>
      <c r="C16" s="36" t="s">
        <v>40</v>
      </c>
      <c r="D16" s="34" t="s">
        <v>44</v>
      </c>
      <c r="E16" s="33">
        <f>E15+A16</f>
        <v>8.4</v>
      </c>
      <c r="F16" s="35"/>
    </row>
    <row r="17" spans="1:6" ht="12.75">
      <c r="A17" s="33">
        <v>0.4</v>
      </c>
      <c r="B17" s="34" t="s">
        <v>39</v>
      </c>
      <c r="C17" s="34"/>
      <c r="D17" s="34" t="s">
        <v>45</v>
      </c>
      <c r="E17" s="33">
        <f>E16+A17</f>
        <v>8.8</v>
      </c>
      <c r="F17" s="35"/>
    </row>
    <row r="18" spans="1:6" ht="12.75">
      <c r="A18" s="33">
        <v>0.8</v>
      </c>
      <c r="B18" s="34" t="s">
        <v>39</v>
      </c>
      <c r="C18" s="36" t="s">
        <v>40</v>
      </c>
      <c r="D18" s="34"/>
      <c r="E18" s="33">
        <f>E17+A18</f>
        <v>9.600000000000001</v>
      </c>
      <c r="F18" s="35"/>
    </row>
    <row r="19" spans="1:6" ht="12.75">
      <c r="A19" s="33">
        <v>0.2</v>
      </c>
      <c r="B19" s="34" t="s">
        <v>46</v>
      </c>
      <c r="C19" s="36" t="s">
        <v>40</v>
      </c>
      <c r="D19" s="34"/>
      <c r="E19" s="33">
        <f>E18+A19</f>
        <v>9.8</v>
      </c>
      <c r="F19" s="35"/>
    </row>
    <row r="20" spans="1:6" ht="12.75">
      <c r="A20" s="33">
        <v>2.9</v>
      </c>
      <c r="B20" s="34" t="s">
        <v>47</v>
      </c>
      <c r="C20" s="34"/>
      <c r="D20" s="34" t="s">
        <v>48</v>
      </c>
      <c r="E20" s="33">
        <f>E19+A20</f>
        <v>12.700000000000001</v>
      </c>
      <c r="F20" s="35"/>
    </row>
    <row r="21" spans="1:6" ht="12.75">
      <c r="A21" s="33">
        <v>1</v>
      </c>
      <c r="B21" s="34" t="s">
        <v>49</v>
      </c>
      <c r="C21" s="34"/>
      <c r="D21" s="34" t="s">
        <v>50</v>
      </c>
      <c r="E21" s="33">
        <f>E20+A21</f>
        <v>13.700000000000001</v>
      </c>
      <c r="F21" s="35"/>
    </row>
    <row r="22" spans="1:6" ht="12.75">
      <c r="A22" s="33"/>
      <c r="B22" s="37" t="s">
        <v>51</v>
      </c>
      <c r="C22" s="34"/>
      <c r="D22" s="34" t="s">
        <v>52</v>
      </c>
      <c r="E22" s="33"/>
      <c r="F22" s="35"/>
    </row>
    <row r="23" spans="1:6" ht="12.75">
      <c r="A23" s="33">
        <v>0.7</v>
      </c>
      <c r="B23" s="34" t="s">
        <v>43</v>
      </c>
      <c r="C23" s="34"/>
      <c r="D23" s="34" t="s">
        <v>53</v>
      </c>
      <c r="E23" s="33">
        <f>E21+A23</f>
        <v>14.4</v>
      </c>
      <c r="F23" s="35"/>
    </row>
    <row r="24" spans="1:6" ht="12.75">
      <c r="A24" s="33">
        <v>0.1</v>
      </c>
      <c r="B24" s="34" t="s">
        <v>24</v>
      </c>
      <c r="C24" s="34"/>
      <c r="D24" s="34"/>
      <c r="E24" s="33">
        <f>E23+A24</f>
        <v>14.5</v>
      </c>
      <c r="F24" s="35"/>
    </row>
    <row r="25" spans="1:6" ht="12.75">
      <c r="A25" s="33">
        <v>0.1</v>
      </c>
      <c r="B25" s="34" t="s">
        <v>54</v>
      </c>
      <c r="C25" s="34"/>
      <c r="D25" s="34" t="s">
        <v>48</v>
      </c>
      <c r="E25" s="33">
        <f>E24+A25</f>
        <v>14.6</v>
      </c>
      <c r="F25" s="35"/>
    </row>
    <row r="26" spans="1:6" ht="12.75">
      <c r="A26" s="33">
        <v>0.6000000000000001</v>
      </c>
      <c r="B26" s="34" t="s">
        <v>49</v>
      </c>
      <c r="C26" s="37" t="s">
        <v>55</v>
      </c>
      <c r="D26" s="34" t="s">
        <v>56</v>
      </c>
      <c r="E26" s="33">
        <f>E25+A26</f>
        <v>15.2</v>
      </c>
      <c r="F26" s="35"/>
    </row>
    <row r="27" spans="1:6" ht="12.75">
      <c r="A27" s="33">
        <v>6.1</v>
      </c>
      <c r="B27" s="34" t="s">
        <v>57</v>
      </c>
      <c r="C27" s="34"/>
      <c r="D27" s="34" t="s">
        <v>58</v>
      </c>
      <c r="E27" s="33">
        <f>E26+A27</f>
        <v>21.299999999999997</v>
      </c>
      <c r="F27" s="35"/>
    </row>
    <row r="28" spans="1:6" ht="12.75">
      <c r="A28" s="33">
        <v>0.4</v>
      </c>
      <c r="B28" s="34" t="s">
        <v>49</v>
      </c>
      <c r="C28" s="37" t="s">
        <v>59</v>
      </c>
      <c r="D28" s="34" t="s">
        <v>60</v>
      </c>
      <c r="E28" s="33">
        <f>E27+A28</f>
        <v>21.699999999999996</v>
      </c>
      <c r="F28" s="35"/>
    </row>
    <row r="29" spans="1:6" ht="12.75">
      <c r="A29" s="33">
        <v>1.4</v>
      </c>
      <c r="B29" s="34" t="s">
        <v>39</v>
      </c>
      <c r="C29" s="34"/>
      <c r="D29" s="34"/>
      <c r="E29" s="33">
        <f>E28+A29</f>
        <v>23.099999999999994</v>
      </c>
      <c r="F29" s="35"/>
    </row>
    <row r="30" spans="1:6" ht="12.75">
      <c r="A30" s="33">
        <v>2.4</v>
      </c>
      <c r="B30" s="34" t="s">
        <v>61</v>
      </c>
      <c r="C30" s="34"/>
      <c r="D30" s="34" t="s">
        <v>62</v>
      </c>
      <c r="E30" s="33">
        <f>E29+A30</f>
        <v>25.499999999999993</v>
      </c>
      <c r="F30" s="35"/>
    </row>
    <row r="31" spans="1:6" ht="12.75">
      <c r="A31" s="33"/>
      <c r="B31" s="37" t="s">
        <v>63</v>
      </c>
      <c r="C31" s="34"/>
      <c r="D31" s="34"/>
      <c r="E31" s="33"/>
      <c r="F31" s="35"/>
    </row>
    <row r="32" spans="1:6" ht="12.75">
      <c r="A32" s="33">
        <v>6.7</v>
      </c>
      <c r="B32" s="34" t="s">
        <v>64</v>
      </c>
      <c r="C32" s="34"/>
      <c r="D32" s="34" t="s">
        <v>65</v>
      </c>
      <c r="E32" s="33">
        <f>E30+A32</f>
        <v>32.199999999999996</v>
      </c>
      <c r="F32" s="35"/>
    </row>
    <row r="33" spans="1:6" ht="12.75">
      <c r="A33" s="33">
        <v>1</v>
      </c>
      <c r="B33" s="34" t="s">
        <v>66</v>
      </c>
      <c r="C33" s="34" t="s">
        <v>67</v>
      </c>
      <c r="D33" s="34" t="s">
        <v>68</v>
      </c>
      <c r="E33" s="33">
        <f>E32+A33</f>
        <v>33.199999999999996</v>
      </c>
      <c r="F33" s="35"/>
    </row>
    <row r="34" spans="1:6" ht="12.75">
      <c r="A34" s="33">
        <v>5.1</v>
      </c>
      <c r="B34" s="36" t="s">
        <v>49</v>
      </c>
      <c r="C34" s="37" t="s">
        <v>69</v>
      </c>
      <c r="D34" s="34"/>
      <c r="E34" s="33">
        <f>E33+A34</f>
        <v>38.3</v>
      </c>
      <c r="F34" s="35"/>
    </row>
    <row r="35" spans="1:6" ht="12.75">
      <c r="A35" s="33">
        <v>2.2</v>
      </c>
      <c r="B35" s="34" t="s">
        <v>43</v>
      </c>
      <c r="C35" s="37" t="s">
        <v>70</v>
      </c>
      <c r="D35" s="34"/>
      <c r="E35" s="33">
        <f>E34+A35</f>
        <v>40.5</v>
      </c>
      <c r="F35" s="35"/>
    </row>
    <row r="36" spans="1:6" ht="12.75">
      <c r="A36" s="33">
        <v>1.8</v>
      </c>
      <c r="B36" s="38" t="s">
        <v>71</v>
      </c>
      <c r="C36" s="34"/>
      <c r="D36" s="34"/>
      <c r="E36" s="33">
        <f>E35+A36</f>
        <v>42.3</v>
      </c>
      <c r="F36" s="35"/>
    </row>
    <row r="37" spans="1:6" ht="12.75">
      <c r="A37" s="39">
        <v>4.5</v>
      </c>
      <c r="B37" s="40" t="s">
        <v>49</v>
      </c>
      <c r="C37" s="41" t="s">
        <v>69</v>
      </c>
      <c r="D37" s="42" t="s">
        <v>72</v>
      </c>
      <c r="E37" s="33">
        <f>E36+A37</f>
        <v>46.8</v>
      </c>
      <c r="F37" s="35"/>
    </row>
    <row r="38" spans="1:6" ht="12.75">
      <c r="A38" s="43">
        <v>1.4</v>
      </c>
      <c r="B38" s="36" t="s">
        <v>43</v>
      </c>
      <c r="C38"/>
      <c r="D38" s="36" t="s">
        <v>73</v>
      </c>
      <c r="E38" s="33">
        <f>E37+A38</f>
        <v>48.199999999999996</v>
      </c>
      <c r="F38" s="35"/>
    </row>
    <row r="39" spans="1:6" ht="12.75">
      <c r="A39" s="43">
        <v>1.3</v>
      </c>
      <c r="B39" s="36" t="s">
        <v>43</v>
      </c>
      <c r="C39" s="44" t="s">
        <v>74</v>
      </c>
      <c r="D39" s="36" t="s">
        <v>75</v>
      </c>
      <c r="E39" s="33">
        <f>E38+A39</f>
        <v>49.49999999999999</v>
      </c>
      <c r="F39" s="35"/>
    </row>
    <row r="40" spans="1:6" ht="12.75">
      <c r="A40" s="43">
        <v>9.3</v>
      </c>
      <c r="B40" s="36" t="s">
        <v>76</v>
      </c>
      <c r="C40" s="36"/>
      <c r="D40" s="36" t="s">
        <v>77</v>
      </c>
      <c r="E40" s="33">
        <f>E39+A40</f>
        <v>58.8</v>
      </c>
      <c r="F40" s="35"/>
    </row>
    <row r="41" spans="1:6" ht="12.75">
      <c r="A41" s="43">
        <v>0.2</v>
      </c>
      <c r="B41" s="44" t="s">
        <v>78</v>
      </c>
      <c r="C41" s="36"/>
      <c r="D41" s="36"/>
      <c r="E41" s="33">
        <f>E40+A41</f>
        <v>59</v>
      </c>
      <c r="F41" s="35"/>
    </row>
    <row r="42" spans="1:5" ht="12.75">
      <c r="A42" s="39"/>
      <c r="B42" s="41" t="s">
        <v>79</v>
      </c>
      <c r="C42" s="41" t="s">
        <v>80</v>
      </c>
      <c r="D42" s="42"/>
      <c r="E42" s="45" t="str">
        <f>CONCATENATE("Total ",FIXED(E41,1,0),"Km")</f>
        <v>Total 59,0Km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6" sqref="E26"/>
    </sheetView>
  </sheetViews>
  <sheetFormatPr defaultColWidth="9.140625" defaultRowHeight="12.75"/>
  <cols>
    <col min="1" max="1" width="9.28125" style="46" customWidth="1"/>
    <col min="2" max="2" width="22.00390625" style="46" customWidth="1"/>
    <col min="3" max="3" width="12.57421875" style="46" customWidth="1"/>
    <col min="4" max="4" width="18.421875" style="46" customWidth="1"/>
    <col min="5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81</v>
      </c>
      <c r="B2" s="28"/>
      <c r="C2" s="28"/>
      <c r="D2" s="28"/>
      <c r="E2" s="29" t="s">
        <v>82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48"/>
      <c r="B4" s="49" t="s">
        <v>83</v>
      </c>
      <c r="C4" s="50"/>
      <c r="D4" s="50"/>
      <c r="E4" s="48">
        <v>0</v>
      </c>
      <c r="F4" s="21">
        <f>'Shell Holma-Kågeröd'!E41</f>
        <v>59</v>
      </c>
    </row>
    <row r="5" spans="1:6" ht="12.75">
      <c r="A5" s="33">
        <v>0</v>
      </c>
      <c r="B5" s="34" t="s">
        <v>84</v>
      </c>
      <c r="C5" s="34"/>
      <c r="D5" s="34" t="s">
        <v>77</v>
      </c>
      <c r="E5" s="33">
        <f>E4+A5</f>
        <v>0</v>
      </c>
      <c r="F5" s="21">
        <f>F4+A5</f>
        <v>59</v>
      </c>
    </row>
    <row r="6" spans="1:6" ht="12.75">
      <c r="A6" s="33">
        <v>0.1</v>
      </c>
      <c r="B6" s="34" t="s">
        <v>49</v>
      </c>
      <c r="C6" s="37" t="s">
        <v>85</v>
      </c>
      <c r="D6" s="34" t="s">
        <v>86</v>
      </c>
      <c r="E6" s="33">
        <f>E5+A6</f>
        <v>0.1</v>
      </c>
      <c r="F6" s="21">
        <f>F5+A6</f>
        <v>59.1</v>
      </c>
    </row>
    <row r="7" spans="1:6" ht="12.75">
      <c r="A7" s="33">
        <v>7</v>
      </c>
      <c r="B7" s="34" t="s">
        <v>87</v>
      </c>
      <c r="C7" s="34" t="s">
        <v>88</v>
      </c>
      <c r="D7" s="34"/>
      <c r="E7" s="33">
        <f>E6+A7</f>
        <v>7.1</v>
      </c>
      <c r="F7" s="21">
        <f>F6+A7</f>
        <v>66.1</v>
      </c>
    </row>
    <row r="8" spans="1:6" ht="12.75">
      <c r="A8" s="33">
        <v>8</v>
      </c>
      <c r="B8" s="34" t="s">
        <v>89</v>
      </c>
      <c r="C8" s="34" t="s">
        <v>88</v>
      </c>
      <c r="D8" s="34"/>
      <c r="E8" s="33">
        <f>E7+A8</f>
        <v>15.1</v>
      </c>
      <c r="F8" s="21">
        <f>F7+A8</f>
        <v>74.1</v>
      </c>
    </row>
    <row r="9" spans="1:6" ht="12.75">
      <c r="A9" s="33">
        <v>0.4</v>
      </c>
      <c r="B9" s="34" t="s">
        <v>43</v>
      </c>
      <c r="C9" s="34" t="s">
        <v>90</v>
      </c>
      <c r="D9" s="34"/>
      <c r="E9" s="33">
        <f>E8+A9</f>
        <v>15.5</v>
      </c>
      <c r="F9" s="21">
        <f>F8+A9</f>
        <v>74.5</v>
      </c>
    </row>
    <row r="10" spans="1:6" ht="12.75">
      <c r="A10" s="33">
        <v>2.1</v>
      </c>
      <c r="B10" s="34" t="s">
        <v>36</v>
      </c>
      <c r="C10" s="34" t="s">
        <v>91</v>
      </c>
      <c r="D10" s="34"/>
      <c r="E10" s="33">
        <f>E9+A10</f>
        <v>17.6</v>
      </c>
      <c r="F10" s="21">
        <f>F9+A10</f>
        <v>76.6</v>
      </c>
    </row>
    <row r="11" spans="1:6" ht="12.75">
      <c r="A11" s="33">
        <v>1.8</v>
      </c>
      <c r="B11" s="34" t="s">
        <v>92</v>
      </c>
      <c r="C11" s="34" t="s">
        <v>93</v>
      </c>
      <c r="D11" s="34" t="s">
        <v>94</v>
      </c>
      <c r="E11" s="33">
        <f>E10+A11</f>
        <v>19.400000000000002</v>
      </c>
      <c r="F11" s="21">
        <f>F10+A11</f>
        <v>78.39999999999999</v>
      </c>
    </row>
    <row r="12" spans="1:6" ht="12.75">
      <c r="A12" s="33">
        <v>1.3</v>
      </c>
      <c r="B12" s="34" t="s">
        <v>24</v>
      </c>
      <c r="C12" s="34" t="s">
        <v>95</v>
      </c>
      <c r="D12" s="34" t="s">
        <v>96</v>
      </c>
      <c r="E12" s="33">
        <f>E11+A12</f>
        <v>20.700000000000003</v>
      </c>
      <c r="F12" s="21">
        <f>F11+A12</f>
        <v>79.69999999999999</v>
      </c>
    </row>
    <row r="13" spans="1:6" ht="12.75">
      <c r="A13" s="33">
        <v>0.7</v>
      </c>
      <c r="B13" s="34" t="s">
        <v>43</v>
      </c>
      <c r="C13" s="34" t="s">
        <v>95</v>
      </c>
      <c r="D13" s="34" t="s">
        <v>97</v>
      </c>
      <c r="E13" s="33">
        <f>E12+A13</f>
        <v>21.400000000000002</v>
      </c>
      <c r="F13" s="21">
        <f>F12+A13</f>
        <v>80.39999999999999</v>
      </c>
    </row>
    <row r="14" spans="1:6" ht="12.75">
      <c r="A14" s="33">
        <v>1.5</v>
      </c>
      <c r="B14" s="34" t="s">
        <v>98</v>
      </c>
      <c r="C14" s="34"/>
      <c r="D14" s="34" t="s">
        <v>99</v>
      </c>
      <c r="E14" s="33">
        <f>E13+A14</f>
        <v>22.900000000000002</v>
      </c>
      <c r="F14" s="21">
        <f>F13+A14</f>
        <v>81.89999999999999</v>
      </c>
    </row>
    <row r="15" spans="1:6" ht="12.75">
      <c r="A15" s="33">
        <v>0.8</v>
      </c>
      <c r="B15" s="34" t="s">
        <v>49</v>
      </c>
      <c r="C15" s="34"/>
      <c r="D15" s="34" t="s">
        <v>100</v>
      </c>
      <c r="E15" s="33">
        <f>E14+A15</f>
        <v>23.700000000000003</v>
      </c>
      <c r="F15" s="21">
        <f>F14+A15</f>
        <v>82.69999999999999</v>
      </c>
    </row>
    <row r="16" spans="1:6" ht="12.75">
      <c r="A16" s="33">
        <v>12.1</v>
      </c>
      <c r="B16" s="34" t="s">
        <v>101</v>
      </c>
      <c r="C16" s="37" t="s">
        <v>102</v>
      </c>
      <c r="D16" s="34" t="s">
        <v>97</v>
      </c>
      <c r="E16" s="33">
        <f>E15+A16</f>
        <v>35.800000000000004</v>
      </c>
      <c r="F16" s="21">
        <f>F15+A16</f>
        <v>94.79999999999998</v>
      </c>
    </row>
    <row r="17" spans="1:6" ht="12.75">
      <c r="A17" s="33">
        <v>5</v>
      </c>
      <c r="B17" s="34" t="s">
        <v>103</v>
      </c>
      <c r="C17" s="37"/>
      <c r="D17" s="34"/>
      <c r="E17" s="33">
        <f>E16+A17</f>
        <v>40.800000000000004</v>
      </c>
      <c r="F17" s="21">
        <f>F16+A17</f>
        <v>99.79999999999998</v>
      </c>
    </row>
    <row r="18" spans="1:6" ht="12.75">
      <c r="A18" s="33">
        <v>1.4</v>
      </c>
      <c r="B18" s="34" t="s">
        <v>104</v>
      </c>
      <c r="C18" s="34"/>
      <c r="D18" s="34" t="s">
        <v>105</v>
      </c>
      <c r="E18" s="33">
        <f>E17+A18</f>
        <v>42.2</v>
      </c>
      <c r="F18" s="21">
        <f>F17+A18</f>
        <v>101.19999999999999</v>
      </c>
    </row>
    <row r="19" spans="1:6" ht="12.75">
      <c r="A19" s="33">
        <v>0.1</v>
      </c>
      <c r="B19" s="34" t="s">
        <v>43</v>
      </c>
      <c r="C19" s="34"/>
      <c r="D19" s="34" t="s">
        <v>106</v>
      </c>
      <c r="E19" s="33">
        <f>E18+A19</f>
        <v>42.300000000000004</v>
      </c>
      <c r="F19" s="21">
        <f>F18+A19</f>
        <v>101.29999999999998</v>
      </c>
    </row>
    <row r="20" spans="1:6" ht="12.75">
      <c r="A20" s="33">
        <v>1.4</v>
      </c>
      <c r="B20" s="34" t="s">
        <v>43</v>
      </c>
      <c r="C20" s="34"/>
      <c r="D20" s="34" t="s">
        <v>107</v>
      </c>
      <c r="E20" s="33">
        <f>E19+A20</f>
        <v>43.7</v>
      </c>
      <c r="F20" s="21">
        <f>F19+A20</f>
        <v>102.69999999999999</v>
      </c>
    </row>
    <row r="21" spans="1:6" ht="12.75">
      <c r="A21" s="51">
        <v>1.4</v>
      </c>
      <c r="B21" s="34" t="s">
        <v>43</v>
      </c>
      <c r="C21" s="34"/>
      <c r="D21" s="34"/>
      <c r="E21" s="33">
        <f>E20+A21</f>
        <v>45.1</v>
      </c>
      <c r="F21" s="21">
        <f>F20+A21</f>
        <v>104.1</v>
      </c>
    </row>
    <row r="22" spans="1:6" ht="12.75">
      <c r="A22" s="51">
        <v>0.30000000000000004</v>
      </c>
      <c r="B22" s="34" t="s">
        <v>49</v>
      </c>
      <c r="C22" s="37" t="s">
        <v>108</v>
      </c>
      <c r="D22" s="34"/>
      <c r="E22" s="33">
        <f>E21+A22</f>
        <v>45.4</v>
      </c>
      <c r="F22" s="21">
        <f>F21+A22</f>
        <v>104.39999999999999</v>
      </c>
    </row>
    <row r="23" spans="1:6" ht="12.75">
      <c r="A23" s="51"/>
      <c r="B23" s="37" t="s">
        <v>109</v>
      </c>
      <c r="C23" s="34"/>
      <c r="D23" s="34"/>
      <c r="E23" s="33"/>
      <c r="F23" s="21">
        <f>F22+A23</f>
        <v>104.39999999999999</v>
      </c>
    </row>
    <row r="24" spans="1:6" ht="12.75">
      <c r="A24" s="51">
        <v>26</v>
      </c>
      <c r="B24" s="34" t="s">
        <v>110</v>
      </c>
      <c r="C24" s="37" t="s">
        <v>111</v>
      </c>
      <c r="D24" s="34"/>
      <c r="E24" s="33">
        <f>E22+A24</f>
        <v>71.4</v>
      </c>
      <c r="F24" s="21">
        <f>F23+A24</f>
        <v>130.39999999999998</v>
      </c>
    </row>
    <row r="25" spans="1:6" ht="12.75">
      <c r="A25" s="51">
        <v>1.6</v>
      </c>
      <c r="B25" s="37" t="s">
        <v>112</v>
      </c>
      <c r="C25" s="34"/>
      <c r="D25" s="34" t="s">
        <v>113</v>
      </c>
      <c r="E25" s="48">
        <f>E24+A25</f>
        <v>73</v>
      </c>
      <c r="F25" s="21">
        <f>F24+A25</f>
        <v>131.99999999999997</v>
      </c>
    </row>
    <row r="26" spans="1:6" ht="12.75">
      <c r="A26" s="52"/>
      <c r="B26" s="41" t="s">
        <v>114</v>
      </c>
      <c r="C26" s="41" t="s">
        <v>115</v>
      </c>
      <c r="D26" s="42"/>
      <c r="E26" s="45" t="str">
        <f>CONCATENATE("Total ",FIXED(E25,1,0),"Km")</f>
        <v>Total 73,0Km</v>
      </c>
      <c r="F26" s="30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2" sqref="E22"/>
    </sheetView>
  </sheetViews>
  <sheetFormatPr defaultColWidth="9.140625" defaultRowHeight="12.75"/>
  <cols>
    <col min="1" max="1" width="9.28125" style="46" customWidth="1"/>
    <col min="2" max="2" width="18.28125" style="46" customWidth="1"/>
    <col min="3" max="3" width="13.421875" style="46" customWidth="1"/>
    <col min="4" max="4" width="19.8515625" style="46" customWidth="1"/>
    <col min="5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116</v>
      </c>
      <c r="B2" s="28"/>
      <c r="C2" s="28"/>
      <c r="D2" s="28"/>
      <c r="E2" s="29" t="s">
        <v>117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33"/>
      <c r="B4" s="37" t="s">
        <v>112</v>
      </c>
      <c r="C4" s="34"/>
      <c r="D4" s="34"/>
      <c r="E4" s="33">
        <v>0</v>
      </c>
      <c r="F4" s="21">
        <f>'Kågeröd-Markaryd'!F25</f>
        <v>131.99999999999997</v>
      </c>
    </row>
    <row r="5" spans="1:6" ht="12.75">
      <c r="A5" s="33">
        <v>0</v>
      </c>
      <c r="B5" s="34" t="s">
        <v>54</v>
      </c>
      <c r="C5" s="34"/>
      <c r="D5" s="34" t="s">
        <v>113</v>
      </c>
      <c r="E5" s="33">
        <f>E4+A5</f>
        <v>0</v>
      </c>
      <c r="F5" s="21">
        <f>F4+A5</f>
        <v>131.99999999999997</v>
      </c>
    </row>
    <row r="6" spans="1:6" ht="12.75">
      <c r="A6" s="33">
        <v>1.6</v>
      </c>
      <c r="B6" s="34" t="s">
        <v>66</v>
      </c>
      <c r="C6" s="37" t="s">
        <v>118</v>
      </c>
      <c r="D6" s="34"/>
      <c r="E6" s="33">
        <f>E5+A6</f>
        <v>1.6</v>
      </c>
      <c r="F6" s="21">
        <f>F5+A6</f>
        <v>133.59999999999997</v>
      </c>
    </row>
    <row r="7" spans="1:6" ht="12.75">
      <c r="A7" s="33">
        <v>16.5</v>
      </c>
      <c r="B7" s="34" t="s">
        <v>119</v>
      </c>
      <c r="C7" s="34" t="s">
        <v>120</v>
      </c>
      <c r="D7" s="34" t="s">
        <v>121</v>
      </c>
      <c r="E7" s="33">
        <f>E6+A7</f>
        <v>18.1</v>
      </c>
      <c r="F7" s="21">
        <f>F6+A7</f>
        <v>150.09999999999997</v>
      </c>
    </row>
    <row r="8" spans="1:6" ht="12.75">
      <c r="A8" s="33">
        <v>12.3</v>
      </c>
      <c r="B8" s="34" t="s">
        <v>49</v>
      </c>
      <c r="C8" s="34" t="s">
        <v>122</v>
      </c>
      <c r="D8" s="34"/>
      <c r="E8" s="33">
        <f>E7+A8</f>
        <v>30.400000000000002</v>
      </c>
      <c r="F8" s="21">
        <f>F7+A8</f>
        <v>162.39999999999998</v>
      </c>
    </row>
    <row r="9" spans="1:6" ht="12.75">
      <c r="A9" s="33">
        <v>11.5</v>
      </c>
      <c r="B9" s="53" t="s">
        <v>43</v>
      </c>
      <c r="C9" s="34" t="s">
        <v>122</v>
      </c>
      <c r="D9" s="34"/>
      <c r="E9" s="33">
        <f>E8+A9</f>
        <v>41.900000000000006</v>
      </c>
      <c r="F9" s="21">
        <f>F8+A9</f>
        <v>173.89999999999998</v>
      </c>
    </row>
    <row r="10" spans="1:6" ht="12.75">
      <c r="A10" s="33">
        <v>0.2</v>
      </c>
      <c r="B10" s="34" t="s">
        <v>49</v>
      </c>
      <c r="C10" s="34" t="s">
        <v>122</v>
      </c>
      <c r="D10" s="34"/>
      <c r="E10" s="33">
        <f>E9+A10</f>
        <v>42.10000000000001</v>
      </c>
      <c r="F10" s="21">
        <f>F9+A10</f>
        <v>174.09999999999997</v>
      </c>
    </row>
    <row r="11" spans="1:6" ht="12.75">
      <c r="A11" s="33">
        <v>0.4</v>
      </c>
      <c r="B11" s="53" t="s">
        <v>43</v>
      </c>
      <c r="C11" s="34" t="s">
        <v>123</v>
      </c>
      <c r="D11" s="34"/>
      <c r="E11" s="33">
        <f>E10+A11</f>
        <v>42.50000000000001</v>
      </c>
      <c r="F11" s="21">
        <f>F10+A11</f>
        <v>174.49999999999997</v>
      </c>
    </row>
    <row r="12" spans="1:6" ht="12.75">
      <c r="A12" s="33">
        <v>14.6</v>
      </c>
      <c r="B12" s="34" t="s">
        <v>71</v>
      </c>
      <c r="C12" s="34" t="s">
        <v>123</v>
      </c>
      <c r="D12" s="34"/>
      <c r="E12" s="33">
        <f>E11+A12</f>
        <v>57.10000000000001</v>
      </c>
      <c r="F12" s="21">
        <f>F11+A12</f>
        <v>189.09999999999997</v>
      </c>
    </row>
    <row r="13" spans="1:6" ht="12.75">
      <c r="A13" s="33">
        <v>2.9</v>
      </c>
      <c r="B13" s="34" t="s">
        <v>43</v>
      </c>
      <c r="C13" s="34" t="s">
        <v>124</v>
      </c>
      <c r="D13" s="34"/>
      <c r="E13" s="33">
        <f>E12+A13</f>
        <v>60.00000000000001</v>
      </c>
      <c r="F13" s="21">
        <f>F12+A13</f>
        <v>191.99999999999997</v>
      </c>
    </row>
    <row r="14" spans="1:6" ht="12.75">
      <c r="A14" s="33">
        <v>7.5</v>
      </c>
      <c r="B14" s="34" t="s">
        <v>43</v>
      </c>
      <c r="C14" s="34" t="s">
        <v>124</v>
      </c>
      <c r="D14" s="34"/>
      <c r="E14" s="33">
        <f>E13+A14</f>
        <v>67.5</v>
      </c>
      <c r="F14" s="21">
        <f>F13+A14</f>
        <v>199.49999999999997</v>
      </c>
    </row>
    <row r="15" spans="1:6" ht="12.75">
      <c r="A15" s="33">
        <v>14.2</v>
      </c>
      <c r="B15" s="34" t="s">
        <v>49</v>
      </c>
      <c r="C15" s="34"/>
      <c r="D15" s="34" t="s">
        <v>125</v>
      </c>
      <c r="E15" s="33">
        <f>E14+A15</f>
        <v>81.7</v>
      </c>
      <c r="F15" s="21">
        <f>F14+A15</f>
        <v>213.69999999999996</v>
      </c>
    </row>
    <row r="16" spans="1:6" ht="12.75">
      <c r="A16" s="33">
        <v>0.30000000000000004</v>
      </c>
      <c r="B16" s="34" t="s">
        <v>49</v>
      </c>
      <c r="C16" s="34" t="s">
        <v>126</v>
      </c>
      <c r="D16" s="34" t="s">
        <v>65</v>
      </c>
      <c r="E16" s="33">
        <f>E15+A16</f>
        <v>82</v>
      </c>
      <c r="F16" s="21">
        <f>F15+A16</f>
        <v>213.99999999999997</v>
      </c>
    </row>
    <row r="17" spans="1:6" ht="12.75">
      <c r="A17" s="33">
        <v>0.2</v>
      </c>
      <c r="B17" s="34" t="s">
        <v>43</v>
      </c>
      <c r="C17" s="34" t="s">
        <v>127</v>
      </c>
      <c r="D17" s="34"/>
      <c r="E17" s="33">
        <f>E16+A17</f>
        <v>82.2</v>
      </c>
      <c r="F17" s="21">
        <f>F16+A17</f>
        <v>214.19999999999996</v>
      </c>
    </row>
    <row r="18" spans="1:6" ht="12.75">
      <c r="A18" s="33">
        <v>7.1</v>
      </c>
      <c r="B18" s="34" t="s">
        <v>128</v>
      </c>
      <c r="C18" s="34" t="s">
        <v>129</v>
      </c>
      <c r="D18" s="34"/>
      <c r="E18" s="33">
        <f>E17+A18</f>
        <v>89.3</v>
      </c>
      <c r="F18" s="21">
        <f>F17+A18</f>
        <v>221.29999999999995</v>
      </c>
    </row>
    <row r="19" spans="1:6" ht="12.75">
      <c r="A19" s="33">
        <v>2.7</v>
      </c>
      <c r="B19" s="34" t="s">
        <v>49</v>
      </c>
      <c r="C19" s="34" t="s">
        <v>129</v>
      </c>
      <c r="D19" s="34" t="s">
        <v>130</v>
      </c>
      <c r="E19" s="33">
        <f>E18+A19</f>
        <v>92</v>
      </c>
      <c r="F19" s="21">
        <f>F18+A19</f>
        <v>223.99999999999994</v>
      </c>
    </row>
    <row r="20" spans="1:6" ht="12.75">
      <c r="A20" s="33">
        <v>5.5</v>
      </c>
      <c r="B20" s="34" t="s">
        <v>66</v>
      </c>
      <c r="C20" s="34"/>
      <c r="D20" s="34"/>
      <c r="E20" s="33">
        <f>E19+A20</f>
        <v>97.5</v>
      </c>
      <c r="F20" s="21">
        <f>F19+A20</f>
        <v>229.49999999999994</v>
      </c>
    </row>
    <row r="21" spans="1:6" ht="12.75">
      <c r="A21" s="48">
        <v>0.8</v>
      </c>
      <c r="B21" s="49" t="s">
        <v>131</v>
      </c>
      <c r="C21" s="50"/>
      <c r="D21" s="50"/>
      <c r="E21" s="33">
        <f>E20+A21</f>
        <v>98.3</v>
      </c>
      <c r="F21" s="21">
        <f>F20+A21</f>
        <v>230.29999999999995</v>
      </c>
    </row>
    <row r="22" spans="1:6" ht="12.75">
      <c r="A22" s="39"/>
      <c r="B22" s="41" t="s">
        <v>132</v>
      </c>
      <c r="C22" s="41" t="s">
        <v>133</v>
      </c>
      <c r="D22" s="42"/>
      <c r="E22" s="45" t="str">
        <f>CONCATENATE("Total ",FIXED(E21,1,0),"Km")</f>
        <v>Total 98,3Km</v>
      </c>
      <c r="F22" s="54"/>
    </row>
    <row r="23" spans="1:6" ht="12.75">
      <c r="A23" s="54"/>
      <c r="B23" s="55"/>
      <c r="C23" s="55"/>
      <c r="D23" s="55"/>
      <c r="E23" s="54"/>
      <c r="F23" s="54"/>
    </row>
    <row r="24" spans="1:6" ht="12.75">
      <c r="A24" s="54"/>
      <c r="B24" s="55"/>
      <c r="C24" s="55"/>
      <c r="D24" s="55"/>
      <c r="E24" s="54"/>
      <c r="F24" s="54"/>
    </row>
    <row r="25" spans="1:6" ht="12.75">
      <c r="A25" s="54"/>
      <c r="B25" s="55"/>
      <c r="C25" s="55"/>
      <c r="D25" s="55"/>
      <c r="E25" s="54"/>
      <c r="F25" s="54"/>
    </row>
    <row r="26" spans="1:6" ht="12.75">
      <c r="A26" s="54"/>
      <c r="B26" s="55"/>
      <c r="C26" s="55"/>
      <c r="D26" s="55"/>
      <c r="E26" s="54"/>
      <c r="F26" s="54"/>
    </row>
    <row r="27" spans="1:6" ht="12.75">
      <c r="A27" s="54"/>
      <c r="B27" s="55"/>
      <c r="C27" s="55"/>
      <c r="D27" s="55"/>
      <c r="E27" s="54"/>
      <c r="F27" s="54"/>
    </row>
    <row r="28" spans="1:6" ht="12.75">
      <c r="A28" s="54"/>
      <c r="B28" s="55"/>
      <c r="C28" s="55"/>
      <c r="D28" s="55"/>
      <c r="E28" s="54"/>
      <c r="F28" s="54"/>
    </row>
    <row r="29" spans="1:6" ht="12.75">
      <c r="A29" s="54"/>
      <c r="B29" s="55"/>
      <c r="C29" s="55"/>
      <c r="D29" s="55"/>
      <c r="E29" s="54"/>
      <c r="F29" s="54"/>
    </row>
    <row r="30" spans="1:6" ht="12.75">
      <c r="A30" s="54"/>
      <c r="B30" s="55"/>
      <c r="C30" s="55"/>
      <c r="D30" s="55"/>
      <c r="E30" s="54"/>
      <c r="F30" s="54"/>
    </row>
    <row r="31" spans="1:6" ht="12.75">
      <c r="A31" s="56"/>
      <c r="B31" s="56"/>
      <c r="C31" s="56"/>
      <c r="D31" s="56"/>
      <c r="E31" s="56"/>
      <c r="F31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E42" sqref="E42"/>
    </sheetView>
  </sheetViews>
  <sheetFormatPr defaultColWidth="9.140625" defaultRowHeight="12.75"/>
  <cols>
    <col min="1" max="1" width="9.28125" style="46" customWidth="1"/>
    <col min="2" max="2" width="32.8515625" style="46" customWidth="1"/>
    <col min="3" max="3" width="12.140625" style="46" customWidth="1"/>
    <col min="4" max="4" width="18.57421875" style="46" customWidth="1"/>
    <col min="5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134</v>
      </c>
      <c r="B2" s="28"/>
      <c r="C2" s="28"/>
      <c r="D2" s="28"/>
      <c r="E2" s="29" t="s">
        <v>135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33"/>
      <c r="B4" s="49" t="s">
        <v>131</v>
      </c>
      <c r="C4" s="34"/>
      <c r="D4" s="34"/>
      <c r="E4" s="33">
        <v>0</v>
      </c>
      <c r="F4" s="21">
        <f>'Markaryd-Alvesta'!F21</f>
        <v>230.29999999999995</v>
      </c>
    </row>
    <row r="5" spans="1:6" ht="12.75">
      <c r="A5" s="33">
        <v>0</v>
      </c>
      <c r="B5" s="34" t="s">
        <v>136</v>
      </c>
      <c r="C5" s="34"/>
      <c r="D5" s="34"/>
      <c r="E5" s="33">
        <f>E4+A5</f>
        <v>0</v>
      </c>
      <c r="F5" s="21">
        <f>F4+A5</f>
        <v>230.29999999999995</v>
      </c>
    </row>
    <row r="6" spans="1:6" ht="12.75">
      <c r="A6" s="33">
        <v>0.7</v>
      </c>
      <c r="B6" s="34" t="s">
        <v>66</v>
      </c>
      <c r="C6" s="34"/>
      <c r="D6" s="34"/>
      <c r="E6" s="33">
        <f>E5+A6</f>
        <v>0.7</v>
      </c>
      <c r="F6" s="21">
        <f>F5+A6</f>
        <v>230.99999999999994</v>
      </c>
    </row>
    <row r="7" spans="1:6" ht="12.75">
      <c r="A7" s="33">
        <v>0.9</v>
      </c>
      <c r="B7" s="34" t="s">
        <v>137</v>
      </c>
      <c r="C7" s="34" t="s">
        <v>138</v>
      </c>
      <c r="D7" s="34"/>
      <c r="E7" s="33">
        <f>E6+A7</f>
        <v>1.6</v>
      </c>
      <c r="F7" s="21">
        <f>F6+A7</f>
        <v>231.89999999999995</v>
      </c>
    </row>
    <row r="8" spans="1:6" ht="12.75">
      <c r="A8" s="33">
        <v>7.3</v>
      </c>
      <c r="B8" s="34" t="s">
        <v>137</v>
      </c>
      <c r="C8" s="34" t="s">
        <v>139</v>
      </c>
      <c r="D8" s="34"/>
      <c r="E8" s="33">
        <f>E7+A8</f>
        <v>8.9</v>
      </c>
      <c r="F8" s="21">
        <f>F7+A8</f>
        <v>239.19999999999996</v>
      </c>
    </row>
    <row r="9" spans="1:6" ht="12.75">
      <c r="A9" s="33">
        <v>6.2</v>
      </c>
      <c r="B9" s="34" t="s">
        <v>137</v>
      </c>
      <c r="C9" s="34"/>
      <c r="D9" s="34"/>
      <c r="E9" s="33">
        <f>E8+A9</f>
        <v>15.100000000000001</v>
      </c>
      <c r="F9" s="21">
        <f>F8+A9</f>
        <v>245.39999999999995</v>
      </c>
    </row>
    <row r="10" spans="1:6" ht="12.75">
      <c r="A10" s="33">
        <v>0.2</v>
      </c>
      <c r="B10" s="37" t="s">
        <v>140</v>
      </c>
      <c r="C10" s="34" t="s">
        <v>141</v>
      </c>
      <c r="D10" s="34" t="s">
        <v>142</v>
      </c>
      <c r="E10" s="33">
        <f>E9+A10</f>
        <v>15.3</v>
      </c>
      <c r="F10" s="21">
        <f>F9+A10</f>
        <v>245.59999999999994</v>
      </c>
    </row>
    <row r="11" spans="1:6" ht="12.75">
      <c r="A11" s="33">
        <v>0.1</v>
      </c>
      <c r="B11" s="37" t="s">
        <v>143</v>
      </c>
      <c r="C11" s="34" t="s">
        <v>144</v>
      </c>
      <c r="D11" s="34"/>
      <c r="E11" s="33">
        <f>E10+A11</f>
        <v>15.4</v>
      </c>
      <c r="F11" s="21">
        <f>F10+A11</f>
        <v>245.69999999999993</v>
      </c>
    </row>
    <row r="12" spans="1:6" ht="12.75">
      <c r="A12" s="33">
        <v>2.2</v>
      </c>
      <c r="B12" s="34" t="s">
        <v>137</v>
      </c>
      <c r="C12" s="34" t="s">
        <v>145</v>
      </c>
      <c r="D12" s="34"/>
      <c r="E12" s="33">
        <f>E11+A12</f>
        <v>17.6</v>
      </c>
      <c r="F12" s="21">
        <f>F11+A12</f>
        <v>247.89999999999992</v>
      </c>
    </row>
    <row r="13" spans="1:6" ht="12.75">
      <c r="A13" s="33">
        <v>0.9</v>
      </c>
      <c r="B13" s="34" t="s">
        <v>71</v>
      </c>
      <c r="C13" s="34"/>
      <c r="D13" s="34"/>
      <c r="E13" s="33">
        <f>E12+A13</f>
        <v>18.5</v>
      </c>
      <c r="F13" s="21">
        <f>F12+A13</f>
        <v>248.79999999999993</v>
      </c>
    </row>
    <row r="14" spans="1:6" ht="12.75">
      <c r="A14" s="33">
        <v>8.2</v>
      </c>
      <c r="B14" s="34" t="s">
        <v>146</v>
      </c>
      <c r="C14" s="34"/>
      <c r="D14" s="34"/>
      <c r="E14" s="33">
        <f>E13+A14</f>
        <v>26.7</v>
      </c>
      <c r="F14" s="21">
        <f>F13+A14</f>
        <v>256.99999999999994</v>
      </c>
    </row>
    <row r="15" spans="1:6" ht="12.75">
      <c r="A15" s="33">
        <v>3.2</v>
      </c>
      <c r="B15" s="34" t="s">
        <v>147</v>
      </c>
      <c r="C15" s="34" t="s">
        <v>148</v>
      </c>
      <c r="D15" s="34"/>
      <c r="E15" s="33">
        <f>E14+A15</f>
        <v>29.9</v>
      </c>
      <c r="F15" s="21">
        <f>F14+A15</f>
        <v>260.19999999999993</v>
      </c>
    </row>
    <row r="16" spans="1:6" ht="12.75">
      <c r="A16" s="33">
        <v>19.2</v>
      </c>
      <c r="B16" s="34" t="s">
        <v>137</v>
      </c>
      <c r="C16" s="34" t="s">
        <v>149</v>
      </c>
      <c r="D16" s="34"/>
      <c r="E16" s="33">
        <f>E15+A16</f>
        <v>49.099999999999994</v>
      </c>
      <c r="F16" s="21">
        <f>F15+A16</f>
        <v>279.3999999999999</v>
      </c>
    </row>
    <row r="17" spans="1:6" ht="12.75">
      <c r="A17" s="33">
        <v>3.9</v>
      </c>
      <c r="B17" s="34" t="s">
        <v>36</v>
      </c>
      <c r="C17" s="34" t="s">
        <v>150</v>
      </c>
      <c r="D17" s="34"/>
      <c r="E17" s="33">
        <f>E16+A17</f>
        <v>52.99999999999999</v>
      </c>
      <c r="F17" s="21">
        <f>F16+A17</f>
        <v>283.2999999999999</v>
      </c>
    </row>
    <row r="18" spans="1:6" ht="12.75">
      <c r="A18" s="33">
        <v>1.6</v>
      </c>
      <c r="B18" s="34" t="s">
        <v>147</v>
      </c>
      <c r="C18" s="34" t="s">
        <v>151</v>
      </c>
      <c r="D18" s="34"/>
      <c r="E18" s="33">
        <f>E17+A18</f>
        <v>54.599999999999994</v>
      </c>
      <c r="F18" s="21">
        <f>F17+A18</f>
        <v>284.8999999999999</v>
      </c>
    </row>
    <row r="19" spans="1:6" ht="12.75">
      <c r="A19" s="33">
        <v>1.7000000000000002</v>
      </c>
      <c r="B19" s="34" t="s">
        <v>147</v>
      </c>
      <c r="C19" s="34"/>
      <c r="D19" s="34"/>
      <c r="E19" s="33">
        <f>E18+A19</f>
        <v>56.3</v>
      </c>
      <c r="F19" s="21">
        <f>F18+A19</f>
        <v>286.5999999999999</v>
      </c>
    </row>
    <row r="20" spans="1:6" ht="12.75">
      <c r="A20" s="33">
        <v>6</v>
      </c>
      <c r="B20" s="34" t="s">
        <v>147</v>
      </c>
      <c r="C20" s="34"/>
      <c r="D20" s="34"/>
      <c r="E20" s="33">
        <f>E19+A20</f>
        <v>62.3</v>
      </c>
      <c r="F20" s="21">
        <f>F19+A20</f>
        <v>292.5999999999999</v>
      </c>
    </row>
    <row r="21" spans="1:6" ht="12.75">
      <c r="A21" s="33">
        <v>0.30000000000000004</v>
      </c>
      <c r="B21" s="34" t="s">
        <v>49</v>
      </c>
      <c r="C21" s="34"/>
      <c r="D21" s="34"/>
      <c r="E21" s="33">
        <f>E20+A21</f>
        <v>62.599999999999994</v>
      </c>
      <c r="F21" s="21">
        <f>F20+A21</f>
        <v>292.8999999999999</v>
      </c>
    </row>
    <row r="22" spans="1:6" ht="12.75">
      <c r="A22" s="33">
        <v>0.1</v>
      </c>
      <c r="B22" s="34" t="s">
        <v>147</v>
      </c>
      <c r="C22" s="34"/>
      <c r="D22" s="34" t="s">
        <v>152</v>
      </c>
      <c r="E22" s="33">
        <f>E21+A22</f>
        <v>62.699999999999996</v>
      </c>
      <c r="F22" s="21">
        <f>F21+A22</f>
        <v>292.99999999999994</v>
      </c>
    </row>
    <row r="23" spans="1:6" ht="12.75">
      <c r="A23" s="33">
        <v>2.9</v>
      </c>
      <c r="B23" s="34" t="s">
        <v>49</v>
      </c>
      <c r="C23" s="34"/>
      <c r="D23" s="34" t="s">
        <v>153</v>
      </c>
      <c r="E23" s="33">
        <f>E22+A23</f>
        <v>65.6</v>
      </c>
      <c r="F23" s="21">
        <f>F22+A23</f>
        <v>295.8999999999999</v>
      </c>
    </row>
    <row r="24" spans="1:6" ht="12.75">
      <c r="A24" s="33">
        <v>10.8</v>
      </c>
      <c r="B24" s="34" t="s">
        <v>43</v>
      </c>
      <c r="C24" s="34"/>
      <c r="D24" s="34"/>
      <c r="E24" s="33">
        <f>E23+A24</f>
        <v>76.39999999999999</v>
      </c>
      <c r="F24" s="21">
        <f>F23+A24</f>
        <v>306.69999999999993</v>
      </c>
    </row>
    <row r="25" spans="1:6" ht="12.75">
      <c r="A25" s="33">
        <v>5.5</v>
      </c>
      <c r="B25" s="34" t="s">
        <v>137</v>
      </c>
      <c r="C25" s="34"/>
      <c r="D25" s="34"/>
      <c r="E25" s="33">
        <f>E24+A25</f>
        <v>81.89999999999999</v>
      </c>
      <c r="F25" s="21">
        <f>F24+A25</f>
        <v>312.19999999999993</v>
      </c>
    </row>
    <row r="26" spans="1:6" ht="12.75">
      <c r="A26" s="33">
        <v>0.4</v>
      </c>
      <c r="B26" s="34" t="s">
        <v>147</v>
      </c>
      <c r="C26" s="34"/>
      <c r="D26" s="34"/>
      <c r="E26" s="33">
        <f>E25+A26</f>
        <v>82.3</v>
      </c>
      <c r="F26" s="21">
        <f>F25+A26</f>
        <v>312.5999999999999</v>
      </c>
    </row>
    <row r="27" spans="1:6" ht="12.75">
      <c r="A27" s="33">
        <v>1.2</v>
      </c>
      <c r="B27" s="34" t="s">
        <v>147</v>
      </c>
      <c r="C27" s="34"/>
      <c r="D27" s="34"/>
      <c r="E27" s="33">
        <f>E26+A27</f>
        <v>83.5</v>
      </c>
      <c r="F27" s="21">
        <f>F26+A27</f>
        <v>313.7999999999999</v>
      </c>
    </row>
    <row r="28" spans="1:6" ht="12.75">
      <c r="A28" s="33">
        <v>4.6</v>
      </c>
      <c r="B28" s="34" t="s">
        <v>147</v>
      </c>
      <c r="C28" s="34"/>
      <c r="D28" s="34" t="s">
        <v>154</v>
      </c>
      <c r="E28" s="33">
        <f>E27+A28</f>
        <v>88.1</v>
      </c>
      <c r="F28" s="21">
        <f>F27+A28</f>
        <v>318.3999999999999</v>
      </c>
    </row>
    <row r="29" spans="1:6" ht="12.75">
      <c r="A29" s="33">
        <v>30.8</v>
      </c>
      <c r="B29" s="34" t="s">
        <v>147</v>
      </c>
      <c r="C29" s="34"/>
      <c r="D29" s="34"/>
      <c r="E29" s="33">
        <f>E28+A29</f>
        <v>118.89999999999999</v>
      </c>
      <c r="F29" s="21">
        <f>F28+A29</f>
        <v>349.19999999999993</v>
      </c>
    </row>
    <row r="30" spans="1:6" ht="12.75">
      <c r="A30" s="33">
        <v>7</v>
      </c>
      <c r="B30" s="34" t="s">
        <v>49</v>
      </c>
      <c r="C30" s="34"/>
      <c r="D30" s="34"/>
      <c r="E30" s="33">
        <f>E29+A30</f>
        <v>125.89999999999999</v>
      </c>
      <c r="F30" s="21">
        <f>F29+A30</f>
        <v>356.19999999999993</v>
      </c>
    </row>
    <row r="31" spans="1:6" ht="12.75">
      <c r="A31" s="33">
        <v>0.6000000000000001</v>
      </c>
      <c r="B31" s="34" t="s">
        <v>147</v>
      </c>
      <c r="C31" s="34"/>
      <c r="D31" s="34"/>
      <c r="E31" s="33">
        <f>E30+A31</f>
        <v>126.49999999999999</v>
      </c>
      <c r="F31" s="21">
        <f>F30+A31</f>
        <v>356.79999999999995</v>
      </c>
    </row>
    <row r="32" spans="1:6" ht="12.75">
      <c r="A32" s="33">
        <v>1.7000000000000002</v>
      </c>
      <c r="B32" s="34" t="s">
        <v>155</v>
      </c>
      <c r="C32" s="34"/>
      <c r="D32" s="34"/>
      <c r="E32" s="33">
        <f>E31+A32</f>
        <v>128.2</v>
      </c>
      <c r="F32" s="21">
        <f>F31+A32</f>
        <v>358.49999999999994</v>
      </c>
    </row>
    <row r="33" spans="1:6" ht="12.75">
      <c r="A33" s="33">
        <v>0.4</v>
      </c>
      <c r="B33" s="34" t="s">
        <v>49</v>
      </c>
      <c r="C33" s="34"/>
      <c r="D33" s="34"/>
      <c r="E33" s="33">
        <f>E32+A33</f>
        <v>128.6</v>
      </c>
      <c r="F33" s="21">
        <f>F32+A33</f>
        <v>358.8999999999999</v>
      </c>
    </row>
    <row r="34" spans="1:6" ht="12.75">
      <c r="A34" s="33">
        <v>0.2</v>
      </c>
      <c r="B34" s="34" t="s">
        <v>156</v>
      </c>
      <c r="C34" s="34"/>
      <c r="D34" s="34" t="s">
        <v>157</v>
      </c>
      <c r="E34" s="33">
        <f>E33+A34</f>
        <v>128.79999999999998</v>
      </c>
      <c r="F34" s="21">
        <f>F33+A34</f>
        <v>359.0999999999999</v>
      </c>
    </row>
    <row r="35" spans="1:6" ht="12.75">
      <c r="A35" s="33">
        <v>0.9</v>
      </c>
      <c r="B35" s="34" t="s">
        <v>49</v>
      </c>
      <c r="C35" s="34"/>
      <c r="D35" s="34"/>
      <c r="E35" s="33">
        <f>E34+A35</f>
        <v>129.7</v>
      </c>
      <c r="F35" s="21">
        <f>F34+A35</f>
        <v>359.9999999999999</v>
      </c>
    </row>
    <row r="36" spans="1:6" ht="12.75">
      <c r="A36" s="33">
        <v>0.9</v>
      </c>
      <c r="B36" s="34" t="s">
        <v>36</v>
      </c>
      <c r="C36" s="34"/>
      <c r="D36" s="34" t="s">
        <v>158</v>
      </c>
      <c r="E36" s="33">
        <f>E35+A36</f>
        <v>130.6</v>
      </c>
      <c r="F36" s="21">
        <f>F35+A36</f>
        <v>360.89999999999986</v>
      </c>
    </row>
    <row r="37" spans="1:6" ht="12.75">
      <c r="A37" s="33">
        <v>0.1</v>
      </c>
      <c r="B37" s="34" t="s">
        <v>159</v>
      </c>
      <c r="C37" s="34"/>
      <c r="D37" s="34"/>
      <c r="E37" s="33">
        <f>E36+A37</f>
        <v>130.7</v>
      </c>
      <c r="F37" s="21">
        <f>F36+A37</f>
        <v>360.9999999999999</v>
      </c>
    </row>
    <row r="38" spans="1:6" ht="12.75">
      <c r="A38" s="33">
        <v>0.30000000000000004</v>
      </c>
      <c r="B38" s="34" t="s">
        <v>160</v>
      </c>
      <c r="C38" s="34"/>
      <c r="D38" s="34"/>
      <c r="E38" s="33">
        <f>E37+A38</f>
        <v>131</v>
      </c>
      <c r="F38" s="21">
        <f>F37+A38</f>
        <v>361.2999999999999</v>
      </c>
    </row>
    <row r="39" spans="1:6" ht="12.75">
      <c r="A39" s="33">
        <v>0.1</v>
      </c>
      <c r="B39" s="34" t="s">
        <v>161</v>
      </c>
      <c r="C39" s="34"/>
      <c r="D39" s="34"/>
      <c r="E39" s="33">
        <f>E38+A39</f>
        <v>131.1</v>
      </c>
      <c r="F39" s="21">
        <f>F38+A39</f>
        <v>361.3999999999999</v>
      </c>
    </row>
    <row r="40" spans="1:6" ht="12.75">
      <c r="A40" s="33">
        <v>0.30000000000000004</v>
      </c>
      <c r="B40" s="34" t="s">
        <v>49</v>
      </c>
      <c r="C40" s="34"/>
      <c r="D40" s="34"/>
      <c r="E40" s="33">
        <f>E39+A40</f>
        <v>131.4</v>
      </c>
      <c r="F40" s="21">
        <f>F39+A40</f>
        <v>361.69999999999993</v>
      </c>
    </row>
    <row r="41" spans="1:6" ht="12.75">
      <c r="A41" s="33">
        <v>0</v>
      </c>
      <c r="B41" s="49" t="s">
        <v>162</v>
      </c>
      <c r="C41" s="34"/>
      <c r="D41" s="34"/>
      <c r="E41" s="33">
        <f>E40+A41</f>
        <v>131.4</v>
      </c>
      <c r="F41" s="21">
        <f>F40+A41</f>
        <v>361.69999999999993</v>
      </c>
    </row>
    <row r="42" spans="1:6" ht="12.75">
      <c r="A42" s="57"/>
      <c r="B42" s="41" t="s">
        <v>163</v>
      </c>
      <c r="C42" s="58" t="s">
        <v>164</v>
      </c>
      <c r="D42" s="42"/>
      <c r="E42" s="45" t="str">
        <f>CONCATENATE("Total ",FIXED(E41,1,0),"Km")</f>
        <v>Total 131,4Km</v>
      </c>
      <c r="F42" s="54"/>
    </row>
    <row r="43" spans="1:6" ht="12.75">
      <c r="A43" s="59"/>
      <c r="B43" s="56"/>
      <c r="C43" s="56"/>
      <c r="D43" s="56"/>
      <c r="E43" s="60"/>
      <c r="F43" s="60"/>
    </row>
    <row r="44" spans="1:6" ht="12.75">
      <c r="A44" s="59"/>
      <c r="B44" s="56"/>
      <c r="C44" s="56"/>
      <c r="D44" s="56"/>
      <c r="E44" s="60"/>
      <c r="F44" s="60"/>
    </row>
    <row r="45" spans="1:6" ht="12.75">
      <c r="A45" s="59"/>
      <c r="B45" s="56"/>
      <c r="C45" s="56"/>
      <c r="D45" s="56"/>
      <c r="E45" s="60"/>
      <c r="F45" s="60"/>
    </row>
    <row r="46" spans="1:6" ht="12.75">
      <c r="A46" s="59"/>
      <c r="B46" s="56"/>
      <c r="C46" s="56"/>
      <c r="D46" s="56"/>
      <c r="E46" s="60"/>
      <c r="F46" s="60"/>
    </row>
    <row r="47" spans="1:6" ht="12.75">
      <c r="A47" s="59"/>
      <c r="B47" s="56"/>
      <c r="C47" s="56"/>
      <c r="D47" s="56"/>
      <c r="E47" s="60"/>
      <c r="F47" s="60"/>
    </row>
    <row r="48" spans="1:6" ht="12.75">
      <c r="A48" s="59"/>
      <c r="B48" s="56"/>
      <c r="C48" s="56"/>
      <c r="D48" s="56"/>
      <c r="E48" s="60"/>
      <c r="F48" s="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D31" sqref="D31"/>
    </sheetView>
  </sheetViews>
  <sheetFormatPr defaultColWidth="9.140625" defaultRowHeight="12.75"/>
  <cols>
    <col min="1" max="1" width="9.28125" style="61" customWidth="1"/>
    <col min="2" max="2" width="20.8515625" style="46" customWidth="1"/>
    <col min="3" max="3" width="12.7109375" style="46" customWidth="1"/>
    <col min="4" max="4" width="20.140625" style="46" customWidth="1"/>
    <col min="5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165</v>
      </c>
      <c r="B2" s="28"/>
      <c r="C2" s="28"/>
      <c r="D2" s="28"/>
      <c r="E2" s="29" t="s">
        <v>166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33"/>
      <c r="B4" s="49" t="s">
        <v>162</v>
      </c>
      <c r="C4" s="34"/>
      <c r="D4" s="34"/>
      <c r="E4" s="33">
        <v>0</v>
      </c>
      <c r="F4" s="21">
        <f>'Alvesta-Karlskrona'!F41</f>
        <v>361.69999999999993</v>
      </c>
    </row>
    <row r="5" spans="1:6" ht="12.75">
      <c r="A5" s="33">
        <v>0</v>
      </c>
      <c r="B5" s="34" t="s">
        <v>167</v>
      </c>
      <c r="C5" s="34"/>
      <c r="D5" s="34"/>
      <c r="E5" s="33">
        <f>E4+A5</f>
        <v>0</v>
      </c>
      <c r="F5" s="21">
        <f>F4+A5</f>
        <v>361.69999999999993</v>
      </c>
    </row>
    <row r="6" spans="1:6" ht="12.75">
      <c r="A6" s="33">
        <v>0.1</v>
      </c>
      <c r="B6" s="34" t="s">
        <v>168</v>
      </c>
      <c r="C6" s="34"/>
      <c r="D6" s="34"/>
      <c r="E6" s="33">
        <f>E5+A6</f>
        <v>0.1</v>
      </c>
      <c r="F6" s="21">
        <f>F5+A6</f>
        <v>361.79999999999995</v>
      </c>
    </row>
    <row r="7" spans="1:6" ht="12.75">
      <c r="A7" s="33">
        <v>0.30000000000000004</v>
      </c>
      <c r="B7" s="34" t="s">
        <v>169</v>
      </c>
      <c r="C7" s="34"/>
      <c r="D7" s="34"/>
      <c r="E7" s="33">
        <f>E6+A7</f>
        <v>0.4</v>
      </c>
      <c r="F7" s="21">
        <f>F6+A7</f>
        <v>362.09999999999997</v>
      </c>
    </row>
    <row r="8" spans="1:6" ht="12.75">
      <c r="A8" s="33">
        <v>0.1</v>
      </c>
      <c r="B8" s="34" t="s">
        <v>170</v>
      </c>
      <c r="C8" s="37"/>
      <c r="D8" s="34" t="s">
        <v>158</v>
      </c>
      <c r="E8" s="33">
        <f>E7+A8</f>
        <v>0.5</v>
      </c>
      <c r="F8" s="21">
        <f>F7+A8</f>
        <v>362.2</v>
      </c>
    </row>
    <row r="9" spans="1:6" ht="12.75">
      <c r="A9" s="33">
        <v>0.30000000000000004</v>
      </c>
      <c r="B9" s="22" t="s">
        <v>171</v>
      </c>
      <c r="C9" s="34"/>
      <c r="D9" s="34" t="s">
        <v>158</v>
      </c>
      <c r="E9" s="33">
        <f>E8+A9</f>
        <v>0.8</v>
      </c>
      <c r="F9" s="21">
        <f>F8+A9</f>
        <v>362.5</v>
      </c>
    </row>
    <row r="10" spans="1:6" ht="12.75">
      <c r="A10" s="33">
        <v>0.1</v>
      </c>
      <c r="B10" s="34" t="s">
        <v>92</v>
      </c>
      <c r="C10" s="34" t="s">
        <v>172</v>
      </c>
      <c r="D10" s="34" t="s">
        <v>157</v>
      </c>
      <c r="E10" s="33">
        <f>E9+A10</f>
        <v>0.9</v>
      </c>
      <c r="F10" s="21">
        <f>F9+A10</f>
        <v>362.6</v>
      </c>
    </row>
    <row r="11" spans="1:6" ht="12.75">
      <c r="A11" s="33">
        <v>0.9</v>
      </c>
      <c r="B11" s="34" t="s">
        <v>49</v>
      </c>
      <c r="C11" s="34"/>
      <c r="D11" s="34"/>
      <c r="E11" s="33">
        <f>E10+A11</f>
        <v>1.8</v>
      </c>
      <c r="F11" s="21">
        <f>F10+A11</f>
        <v>363.5</v>
      </c>
    </row>
    <row r="12" spans="1:6" ht="12.75">
      <c r="A12" s="33">
        <v>0.9</v>
      </c>
      <c r="B12" s="34" t="s">
        <v>155</v>
      </c>
      <c r="C12" s="37"/>
      <c r="D12" s="34"/>
      <c r="E12" s="33">
        <f>E11+A12</f>
        <v>2.7</v>
      </c>
      <c r="F12" s="21">
        <f>F11+A12</f>
        <v>364.4</v>
      </c>
    </row>
    <row r="13" spans="1:6" ht="12.75">
      <c r="A13" s="33">
        <v>0.2</v>
      </c>
      <c r="B13" s="34" t="s">
        <v>168</v>
      </c>
      <c r="C13" s="62"/>
      <c r="D13" s="22"/>
      <c r="E13" s="33">
        <f>E12+A13</f>
        <v>2.9000000000000004</v>
      </c>
      <c r="F13" s="21">
        <f>F12+A13</f>
        <v>364.59999999999997</v>
      </c>
    </row>
    <row r="14" spans="1:6" ht="12.75">
      <c r="A14" s="33">
        <v>0.4</v>
      </c>
      <c r="B14" s="34" t="s">
        <v>173</v>
      </c>
      <c r="C14" s="34"/>
      <c r="D14" s="34" t="s">
        <v>174</v>
      </c>
      <c r="E14" s="33">
        <f>E13+A14</f>
        <v>3.3000000000000003</v>
      </c>
      <c r="F14" s="21">
        <f>F13+A14</f>
        <v>364.99999999999994</v>
      </c>
    </row>
    <row r="15" spans="1:6" ht="12.75">
      <c r="A15" s="33">
        <v>1.6</v>
      </c>
      <c r="B15" s="34" t="s">
        <v>175</v>
      </c>
      <c r="C15" s="37"/>
      <c r="D15" s="34"/>
      <c r="E15" s="33">
        <f>E14+A15</f>
        <v>4.9</v>
      </c>
      <c r="F15" s="21">
        <f>F14+A15</f>
        <v>366.59999999999997</v>
      </c>
    </row>
    <row r="16" spans="1:6" ht="12.75">
      <c r="A16" s="33">
        <v>1.9</v>
      </c>
      <c r="B16" s="37" t="s">
        <v>147</v>
      </c>
      <c r="C16" s="34"/>
      <c r="D16" s="34" t="s">
        <v>176</v>
      </c>
      <c r="E16" s="33">
        <f>E15+A16</f>
        <v>6.800000000000001</v>
      </c>
      <c r="F16" s="21">
        <f>F15+A16</f>
        <v>368.49999999999994</v>
      </c>
    </row>
    <row r="17" spans="1:6" ht="12.75">
      <c r="A17" s="33">
        <v>1.9</v>
      </c>
      <c r="B17" s="37" t="s">
        <v>137</v>
      </c>
      <c r="C17" s="37"/>
      <c r="D17" s="34" t="s">
        <v>177</v>
      </c>
      <c r="E17" s="33">
        <f>E16+A17</f>
        <v>8.700000000000001</v>
      </c>
      <c r="F17" s="21">
        <f>F16+A17</f>
        <v>370.3999999999999</v>
      </c>
    </row>
    <row r="18" spans="1:6" ht="12.75">
      <c r="A18" s="33">
        <v>1</v>
      </c>
      <c r="B18" s="34" t="s">
        <v>178</v>
      </c>
      <c r="C18" s="37"/>
      <c r="D18" s="34"/>
      <c r="E18" s="33">
        <f>E17+A18</f>
        <v>9.700000000000001</v>
      </c>
      <c r="F18" s="21">
        <f>F17+A18</f>
        <v>371.3999999999999</v>
      </c>
    </row>
    <row r="19" spans="1:6" ht="12.75">
      <c r="A19" s="33">
        <v>0.1</v>
      </c>
      <c r="B19" s="37" t="s">
        <v>49</v>
      </c>
      <c r="C19" s="34"/>
      <c r="D19" s="34" t="s">
        <v>179</v>
      </c>
      <c r="E19" s="33">
        <f>E18+A19</f>
        <v>9.8</v>
      </c>
      <c r="F19" s="21">
        <f>F18+A19</f>
        <v>371.49999999999994</v>
      </c>
    </row>
    <row r="20" spans="1:6" ht="12.75">
      <c r="A20" s="33">
        <v>3.7</v>
      </c>
      <c r="B20" s="37" t="s">
        <v>49</v>
      </c>
      <c r="C20" s="37"/>
      <c r="D20" s="34" t="s">
        <v>180</v>
      </c>
      <c r="E20" s="33">
        <f>E19+A20</f>
        <v>13.5</v>
      </c>
      <c r="F20" s="21">
        <f>F19+A20</f>
        <v>375.19999999999993</v>
      </c>
    </row>
    <row r="21" spans="1:6" ht="12.75">
      <c r="A21" s="33">
        <v>3.1</v>
      </c>
      <c r="B21" s="37" t="s">
        <v>147</v>
      </c>
      <c r="C21" s="34"/>
      <c r="D21" s="34"/>
      <c r="E21" s="33">
        <f>E20+A21</f>
        <v>16.6</v>
      </c>
      <c r="F21" s="21">
        <f>F20+A21</f>
        <v>378.29999999999995</v>
      </c>
    </row>
    <row r="22" spans="1:6" ht="12.75">
      <c r="A22" s="33">
        <v>2</v>
      </c>
      <c r="B22" s="34" t="s">
        <v>181</v>
      </c>
      <c r="C22" s="34"/>
      <c r="D22" s="34"/>
      <c r="E22" s="33">
        <f>E21+A22</f>
        <v>18.6</v>
      </c>
      <c r="F22" s="21">
        <f>F21+A22</f>
        <v>380.29999999999995</v>
      </c>
    </row>
    <row r="23" spans="1:6" ht="12.75">
      <c r="A23" s="33">
        <v>5.1</v>
      </c>
      <c r="B23" s="34" t="s">
        <v>49</v>
      </c>
      <c r="C23" s="34"/>
      <c r="D23" s="34" t="s">
        <v>182</v>
      </c>
      <c r="E23" s="33">
        <f>E22+A23</f>
        <v>23.700000000000003</v>
      </c>
      <c r="F23" s="21">
        <f>F22+A23</f>
        <v>385.4</v>
      </c>
    </row>
    <row r="24" spans="1:6" ht="12.75">
      <c r="A24" s="33">
        <v>0.2</v>
      </c>
      <c r="B24" s="34" t="s">
        <v>49</v>
      </c>
      <c r="C24" s="34"/>
      <c r="D24" s="34" t="s">
        <v>183</v>
      </c>
      <c r="E24" s="33">
        <f>E23+A24</f>
        <v>23.900000000000002</v>
      </c>
      <c r="F24" s="21">
        <f>F23+A24</f>
        <v>385.59999999999997</v>
      </c>
    </row>
    <row r="25" spans="1:6" ht="12.75">
      <c r="A25" s="33">
        <v>0.9</v>
      </c>
      <c r="B25" s="34" t="s">
        <v>43</v>
      </c>
      <c r="C25" s="34"/>
      <c r="D25" s="34" t="s">
        <v>184</v>
      </c>
      <c r="E25" s="33">
        <f>E24+A25</f>
        <v>24.8</v>
      </c>
      <c r="F25" s="21">
        <f>F24+A25</f>
        <v>386.49999999999994</v>
      </c>
    </row>
    <row r="26" spans="1:6" ht="12.75">
      <c r="A26" s="33">
        <v>0.5</v>
      </c>
      <c r="B26" s="34" t="s">
        <v>49</v>
      </c>
      <c r="C26" s="34"/>
      <c r="D26" s="34" t="s">
        <v>185</v>
      </c>
      <c r="E26" s="33">
        <f>E25+A26</f>
        <v>25.3</v>
      </c>
      <c r="F26" s="21">
        <f>F25+A26</f>
        <v>386.99999999999994</v>
      </c>
    </row>
    <row r="27" spans="1:6" ht="12.75">
      <c r="A27" s="33">
        <v>0.30000000000000004</v>
      </c>
      <c r="B27" s="34" t="s">
        <v>43</v>
      </c>
      <c r="C27" s="37"/>
      <c r="D27" s="34" t="s">
        <v>186</v>
      </c>
      <c r="E27" s="33">
        <f>E26+A27</f>
        <v>25.6</v>
      </c>
      <c r="F27" s="21">
        <f>F26+A27</f>
        <v>387.29999999999995</v>
      </c>
    </row>
    <row r="28" spans="1:6" ht="12.75">
      <c r="A28" s="33">
        <v>4.7</v>
      </c>
      <c r="B28" s="53" t="s">
        <v>187</v>
      </c>
      <c r="C28" s="34"/>
      <c r="D28" s="34" t="s">
        <v>186</v>
      </c>
      <c r="E28" s="33">
        <f>E27+A28</f>
        <v>30.3</v>
      </c>
      <c r="F28" s="21">
        <f>F27+A28</f>
        <v>391.99999999999994</v>
      </c>
    </row>
    <row r="29" spans="1:6" ht="12.75">
      <c r="A29" s="33">
        <v>1.2</v>
      </c>
      <c r="B29" s="34" t="s">
        <v>43</v>
      </c>
      <c r="C29" s="37"/>
      <c r="D29" s="34" t="s">
        <v>188</v>
      </c>
      <c r="E29" s="33">
        <f>E28+A29</f>
        <v>31.5</v>
      </c>
      <c r="F29" s="21">
        <f>F28+A29</f>
        <v>393.19999999999993</v>
      </c>
    </row>
    <row r="30" spans="1:6" ht="12.75">
      <c r="A30" s="33">
        <v>2.6</v>
      </c>
      <c r="B30" s="34" t="s">
        <v>155</v>
      </c>
      <c r="C30" s="34"/>
      <c r="D30" s="34"/>
      <c r="E30" s="33">
        <f>E29+A30</f>
        <v>34.1</v>
      </c>
      <c r="F30" s="21">
        <f>F29+A30</f>
        <v>395.79999999999995</v>
      </c>
    </row>
    <row r="31" spans="1:6" ht="12.75">
      <c r="A31" s="33">
        <v>0</v>
      </c>
      <c r="B31" s="34" t="s">
        <v>189</v>
      </c>
      <c r="C31" s="34"/>
      <c r="D31" s="34"/>
      <c r="E31" s="33">
        <f>E30+A31</f>
        <v>34.1</v>
      </c>
      <c r="F31" s="21">
        <f>F30+A31</f>
        <v>395.79999999999995</v>
      </c>
    </row>
    <row r="32" spans="1:6" ht="12.75">
      <c r="A32" s="33">
        <v>0.1</v>
      </c>
      <c r="B32" s="34" t="s">
        <v>169</v>
      </c>
      <c r="C32" s="34"/>
      <c r="D32" s="34" t="s">
        <v>190</v>
      </c>
      <c r="E32" s="33">
        <f>E31+A32</f>
        <v>34.2</v>
      </c>
      <c r="F32" s="21">
        <f>F31+A32</f>
        <v>395.9</v>
      </c>
    </row>
    <row r="33" spans="1:6" ht="12.75">
      <c r="A33" s="33">
        <v>1.1</v>
      </c>
      <c r="B33" s="34" t="s">
        <v>191</v>
      </c>
      <c r="C33" s="34"/>
      <c r="D33" s="34" t="s">
        <v>192</v>
      </c>
      <c r="E33" s="33">
        <f>E32+A33</f>
        <v>35.300000000000004</v>
      </c>
      <c r="F33" s="21">
        <f>F32+A33</f>
        <v>397</v>
      </c>
    </row>
    <row r="34" spans="1:6" ht="12.75">
      <c r="A34" s="33">
        <v>0.30000000000000004</v>
      </c>
      <c r="B34" s="34" t="s">
        <v>191</v>
      </c>
      <c r="C34" s="34"/>
      <c r="D34" s="34" t="s">
        <v>193</v>
      </c>
      <c r="E34" s="33">
        <f>E33+A34</f>
        <v>35.6</v>
      </c>
      <c r="F34" s="21">
        <f>F33+A34</f>
        <v>397.3</v>
      </c>
    </row>
    <row r="35" spans="1:6" ht="12.75">
      <c r="A35" s="33">
        <v>0.8</v>
      </c>
      <c r="B35" s="34" t="s">
        <v>191</v>
      </c>
      <c r="C35" s="34"/>
      <c r="D35" s="34" t="s">
        <v>193</v>
      </c>
      <c r="E35" s="33">
        <f>E34+A35</f>
        <v>36.4</v>
      </c>
      <c r="F35" s="21">
        <f>F34+A35</f>
        <v>398.1</v>
      </c>
    </row>
    <row r="36" spans="1:6" ht="12.75">
      <c r="A36" s="33">
        <v>0.5</v>
      </c>
      <c r="B36" s="34" t="s">
        <v>191</v>
      </c>
      <c r="C36" s="34"/>
      <c r="D36" s="34" t="s">
        <v>193</v>
      </c>
      <c r="E36" s="33">
        <f>E35+A36</f>
        <v>36.9</v>
      </c>
      <c r="F36" s="21">
        <f>F35+A36</f>
        <v>398.6</v>
      </c>
    </row>
    <row r="37" spans="1:6" ht="12.75">
      <c r="A37" s="33">
        <v>0.2</v>
      </c>
      <c r="B37" s="34" t="s">
        <v>191</v>
      </c>
      <c r="C37" s="34"/>
      <c r="D37" s="34" t="s">
        <v>193</v>
      </c>
      <c r="E37" s="33">
        <f>E36+A37</f>
        <v>37.1</v>
      </c>
      <c r="F37" s="21">
        <f>F36+A37</f>
        <v>398.8</v>
      </c>
    </row>
    <row r="38" spans="1:6" ht="12.75">
      <c r="A38" s="33">
        <v>0.2</v>
      </c>
      <c r="B38" s="34" t="s">
        <v>191</v>
      </c>
      <c r="C38" s="34"/>
      <c r="D38" s="34" t="s">
        <v>193</v>
      </c>
      <c r="E38" s="33">
        <f>E37+A38</f>
        <v>37.300000000000004</v>
      </c>
      <c r="F38" s="21">
        <f>F37+A38</f>
        <v>399</v>
      </c>
    </row>
    <row r="39" spans="1:6" ht="12.75">
      <c r="A39" s="33">
        <v>1.6</v>
      </c>
      <c r="B39" s="34" t="s">
        <v>191</v>
      </c>
      <c r="C39" s="34"/>
      <c r="D39" s="34" t="s">
        <v>194</v>
      </c>
      <c r="E39" s="33">
        <f>E38+A39</f>
        <v>38.900000000000006</v>
      </c>
      <c r="F39" s="21">
        <f>F38+A39</f>
        <v>400.6</v>
      </c>
    </row>
    <row r="40" spans="1:6" ht="12.75">
      <c r="A40" s="33">
        <v>1.6</v>
      </c>
      <c r="B40" s="34" t="s">
        <v>49</v>
      </c>
      <c r="C40" s="34" t="s">
        <v>195</v>
      </c>
      <c r="D40" s="34" t="s">
        <v>196</v>
      </c>
      <c r="E40" s="33">
        <f>E39+A40</f>
        <v>40.50000000000001</v>
      </c>
      <c r="F40" s="21">
        <f>F39+A40</f>
        <v>402.20000000000005</v>
      </c>
    </row>
    <row r="41" spans="1:6" ht="12.75">
      <c r="A41" s="33">
        <v>9.5</v>
      </c>
      <c r="B41" s="34" t="s">
        <v>146</v>
      </c>
      <c r="C41" s="34"/>
      <c r="D41" s="34" t="s">
        <v>196</v>
      </c>
      <c r="E41" s="33">
        <f>E40+A41</f>
        <v>50.00000000000001</v>
      </c>
      <c r="F41" s="21">
        <f>F40+A41</f>
        <v>411.70000000000005</v>
      </c>
    </row>
    <row r="42" spans="1:6" ht="12.75">
      <c r="A42" s="33">
        <v>7.1</v>
      </c>
      <c r="B42" s="34" t="s">
        <v>197</v>
      </c>
      <c r="C42" s="34"/>
      <c r="D42" s="34" t="s">
        <v>196</v>
      </c>
      <c r="E42" s="33">
        <f>E41+A42</f>
        <v>57.10000000000001</v>
      </c>
      <c r="F42" s="21">
        <f>F41+A42</f>
        <v>418.80000000000007</v>
      </c>
    </row>
    <row r="43" spans="1:6" ht="12.75">
      <c r="A43" s="33">
        <v>6.7</v>
      </c>
      <c r="B43" s="34" t="s">
        <v>198</v>
      </c>
      <c r="C43" s="34" t="s">
        <v>199</v>
      </c>
      <c r="D43" s="34" t="s">
        <v>200</v>
      </c>
      <c r="E43" s="33">
        <f>E42+A43</f>
        <v>63.80000000000001</v>
      </c>
      <c r="F43" s="21">
        <f>F42+A43</f>
        <v>425.50000000000006</v>
      </c>
    </row>
    <row r="44" spans="1:6" ht="12.75">
      <c r="A44" s="33">
        <v>7.5</v>
      </c>
      <c r="B44" s="34" t="s">
        <v>160</v>
      </c>
      <c r="C44" s="34" t="s">
        <v>201</v>
      </c>
      <c r="D44" s="34" t="s">
        <v>202</v>
      </c>
      <c r="E44" s="33">
        <f>E43+A44</f>
        <v>71.30000000000001</v>
      </c>
      <c r="F44" s="21">
        <f>F43+A44</f>
        <v>433.00000000000006</v>
      </c>
    </row>
    <row r="45" spans="1:6" ht="12.75">
      <c r="A45" s="33">
        <v>0.2</v>
      </c>
      <c r="B45" s="34" t="s">
        <v>43</v>
      </c>
      <c r="C45" s="34"/>
      <c r="D45" s="34"/>
      <c r="E45" s="33">
        <f>E44+A45</f>
        <v>71.50000000000001</v>
      </c>
      <c r="F45" s="21">
        <f>F44+A45</f>
        <v>433.20000000000005</v>
      </c>
    </row>
    <row r="46" spans="1:6" ht="12.75">
      <c r="A46" s="33">
        <v>0.1</v>
      </c>
      <c r="B46" s="44" t="s">
        <v>203</v>
      </c>
      <c r="C46" s="34"/>
      <c r="D46" s="34"/>
      <c r="E46" s="33">
        <f>E45+A46</f>
        <v>71.60000000000001</v>
      </c>
      <c r="F46" s="21">
        <f>F45+A46</f>
        <v>433.30000000000007</v>
      </c>
    </row>
    <row r="47" spans="1:6" ht="12.75">
      <c r="A47" s="63"/>
      <c r="B47" s="41" t="s">
        <v>204</v>
      </c>
      <c r="C47" s="58" t="s">
        <v>205</v>
      </c>
      <c r="D47" s="42"/>
      <c r="E47" s="45" t="str">
        <f>CONCATENATE("Total ",FIXED(E46,1,0),"Km")</f>
        <v>Total 71,6Km</v>
      </c>
      <c r="F47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7" sqref="E27"/>
    </sheetView>
  </sheetViews>
  <sheetFormatPr defaultColWidth="9.140625" defaultRowHeight="12.75"/>
  <cols>
    <col min="1" max="1" width="9.28125" style="46" customWidth="1"/>
    <col min="2" max="2" width="23.140625" style="46" customWidth="1"/>
    <col min="3" max="3" width="12.7109375" style="46" customWidth="1"/>
    <col min="4" max="4" width="20.140625" style="46" customWidth="1"/>
    <col min="5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206</v>
      </c>
      <c r="B2" s="28"/>
      <c r="C2" s="28"/>
      <c r="D2" s="28"/>
      <c r="E2" s="29" t="s">
        <v>207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33"/>
      <c r="B4" s="44" t="s">
        <v>203</v>
      </c>
      <c r="C4" s="34"/>
      <c r="D4" s="34"/>
      <c r="E4" s="33">
        <v>0</v>
      </c>
      <c r="F4" s="21">
        <f>'Karlskrona-Karlshamn'!F46</f>
        <v>433.30000000000007</v>
      </c>
    </row>
    <row r="5" spans="1:6" ht="12.75">
      <c r="A5" s="33">
        <v>0</v>
      </c>
      <c r="B5" s="34" t="s">
        <v>136</v>
      </c>
      <c r="C5" s="34"/>
      <c r="D5" s="34"/>
      <c r="E5" s="33">
        <f>E4+A5</f>
        <v>0</v>
      </c>
      <c r="F5" s="21">
        <f>F4+A5</f>
        <v>433.30000000000007</v>
      </c>
    </row>
    <row r="6" spans="1:6" ht="12.75">
      <c r="A6" s="33">
        <v>0.1</v>
      </c>
      <c r="B6" s="34" t="s">
        <v>49</v>
      </c>
      <c r="C6" s="34"/>
      <c r="D6" s="34" t="s">
        <v>208</v>
      </c>
      <c r="E6" s="33">
        <f>E5+A6</f>
        <v>0.1</v>
      </c>
      <c r="F6" s="21">
        <f>F5+A6</f>
        <v>433.4000000000001</v>
      </c>
    </row>
    <row r="7" spans="1:6" ht="12.75">
      <c r="A7" s="33">
        <v>0.4</v>
      </c>
      <c r="B7" s="34" t="s">
        <v>191</v>
      </c>
      <c r="C7" s="34"/>
      <c r="D7" s="34" t="s">
        <v>208</v>
      </c>
      <c r="E7" s="33">
        <f>E6+A7</f>
        <v>0.5</v>
      </c>
      <c r="F7" s="21">
        <f>F6+A7</f>
        <v>433.80000000000007</v>
      </c>
    </row>
    <row r="8" spans="1:6" ht="12.75">
      <c r="A8" s="33">
        <v>0.7</v>
      </c>
      <c r="B8" s="34" t="s">
        <v>191</v>
      </c>
      <c r="C8" s="37"/>
      <c r="D8" s="34" t="s">
        <v>209</v>
      </c>
      <c r="E8" s="33">
        <f>E7+A8</f>
        <v>1.2</v>
      </c>
      <c r="F8" s="21">
        <f>F7+A8</f>
        <v>434.50000000000006</v>
      </c>
    </row>
    <row r="9" spans="1:6" ht="12.75">
      <c r="A9" s="33">
        <v>1.7000000000000002</v>
      </c>
      <c r="B9" s="22" t="s">
        <v>43</v>
      </c>
      <c r="C9" s="34"/>
      <c r="D9" s="34" t="s">
        <v>210</v>
      </c>
      <c r="E9" s="33">
        <f>E8+A9</f>
        <v>2.9000000000000004</v>
      </c>
      <c r="F9" s="21">
        <f>F8+A9</f>
        <v>436.20000000000005</v>
      </c>
    </row>
    <row r="10" spans="1:6" ht="12.75">
      <c r="A10" s="33">
        <v>0</v>
      </c>
      <c r="B10" s="34" t="s">
        <v>49</v>
      </c>
      <c r="C10" s="34" t="s">
        <v>211</v>
      </c>
      <c r="D10" s="34"/>
      <c r="E10" s="33">
        <f>E9+A10</f>
        <v>2.9000000000000004</v>
      </c>
      <c r="F10" s="21">
        <f>F9+A10</f>
        <v>436.20000000000005</v>
      </c>
    </row>
    <row r="11" spans="1:6" ht="12.75">
      <c r="A11" s="33">
        <v>4.8</v>
      </c>
      <c r="B11" s="37" t="s">
        <v>43</v>
      </c>
      <c r="C11" s="34" t="s">
        <v>212</v>
      </c>
      <c r="D11" s="34"/>
      <c r="E11" s="33">
        <f>E10+A11</f>
        <v>7.7</v>
      </c>
      <c r="F11" s="21">
        <f>F10+A11</f>
        <v>441.00000000000006</v>
      </c>
    </row>
    <row r="12" spans="1:6" ht="12.75">
      <c r="A12" s="33">
        <v>0.1</v>
      </c>
      <c r="B12" s="34" t="s">
        <v>49</v>
      </c>
      <c r="C12" s="37" t="s">
        <v>213</v>
      </c>
      <c r="D12" s="34"/>
      <c r="E12" s="33">
        <f>E11+A12</f>
        <v>7.8</v>
      </c>
      <c r="F12" s="21">
        <f>F11+A12</f>
        <v>441.1000000000001</v>
      </c>
    </row>
    <row r="13" spans="1:6" ht="12.75">
      <c r="A13" s="33">
        <v>4.2</v>
      </c>
      <c r="B13" s="53" t="s">
        <v>146</v>
      </c>
      <c r="C13" s="62" t="s">
        <v>214</v>
      </c>
      <c r="D13" s="22"/>
      <c r="E13" s="33">
        <f>E12+A13</f>
        <v>12</v>
      </c>
      <c r="F13" s="21">
        <f>F12+A13</f>
        <v>445.30000000000007</v>
      </c>
    </row>
    <row r="14" spans="1:6" ht="12.75">
      <c r="A14" s="33">
        <v>0.2</v>
      </c>
      <c r="B14" s="37" t="s">
        <v>43</v>
      </c>
      <c r="C14" s="34"/>
      <c r="D14" s="34"/>
      <c r="E14" s="33">
        <f>E13+A14</f>
        <v>12.2</v>
      </c>
      <c r="F14" s="21">
        <f>F13+A14</f>
        <v>445.50000000000006</v>
      </c>
    </row>
    <row r="15" spans="1:6" ht="12.75">
      <c r="A15" s="33">
        <v>2.8</v>
      </c>
      <c r="B15" s="34" t="s">
        <v>43</v>
      </c>
      <c r="C15" s="37"/>
      <c r="D15" s="34"/>
      <c r="E15" s="33">
        <f>E14+A15</f>
        <v>15</v>
      </c>
      <c r="F15" s="21">
        <f>F14+A15</f>
        <v>448.30000000000007</v>
      </c>
    </row>
    <row r="16" spans="1:6" ht="12.75">
      <c r="A16" s="33">
        <v>0.2</v>
      </c>
      <c r="B16" s="34" t="s">
        <v>191</v>
      </c>
      <c r="C16" s="34"/>
      <c r="D16" s="34" t="s">
        <v>215</v>
      </c>
      <c r="E16" s="33">
        <f>E15+A16</f>
        <v>15.2</v>
      </c>
      <c r="F16" s="21">
        <f>F15+A16</f>
        <v>448.50000000000006</v>
      </c>
    </row>
    <row r="17" spans="1:6" ht="12.75">
      <c r="A17" s="33">
        <v>0.2</v>
      </c>
      <c r="B17" s="34" t="s">
        <v>191</v>
      </c>
      <c r="C17" s="37"/>
      <c r="D17" s="34" t="s">
        <v>215</v>
      </c>
      <c r="E17" s="33">
        <f>E16+A17</f>
        <v>15.399999999999999</v>
      </c>
      <c r="F17" s="21">
        <f>F16+A17</f>
        <v>448.70000000000005</v>
      </c>
    </row>
    <row r="18" spans="1:6" ht="12.75">
      <c r="A18" s="33">
        <v>4.5</v>
      </c>
      <c r="B18" s="34" t="s">
        <v>146</v>
      </c>
      <c r="C18" s="37" t="s">
        <v>216</v>
      </c>
      <c r="D18" s="34"/>
      <c r="E18" s="33">
        <f>E17+A18</f>
        <v>19.9</v>
      </c>
      <c r="F18" s="21">
        <f>F17+A18</f>
        <v>453.20000000000005</v>
      </c>
    </row>
    <row r="19" spans="1:6" ht="12.75">
      <c r="A19" s="33">
        <v>0.2</v>
      </c>
      <c r="B19" s="37" t="s">
        <v>217</v>
      </c>
      <c r="C19" s="34"/>
      <c r="D19" s="34" t="s">
        <v>218</v>
      </c>
      <c r="E19" s="33">
        <f>E18+A19</f>
        <v>20.099999999999998</v>
      </c>
      <c r="F19" s="21">
        <f>F18+A19</f>
        <v>453.40000000000003</v>
      </c>
    </row>
    <row r="20" spans="1:6" ht="12.75">
      <c r="A20" s="33">
        <v>6.8</v>
      </c>
      <c r="B20" s="34" t="s">
        <v>137</v>
      </c>
      <c r="C20" s="37" t="s">
        <v>219</v>
      </c>
      <c r="D20" s="34"/>
      <c r="E20" s="33">
        <f>E19+A20</f>
        <v>26.9</v>
      </c>
      <c r="F20" s="21">
        <f>F19+A20</f>
        <v>460.20000000000005</v>
      </c>
    </row>
    <row r="21" spans="1:6" ht="12.75">
      <c r="A21" s="33">
        <v>0.9</v>
      </c>
      <c r="B21" s="64" t="s">
        <v>137</v>
      </c>
      <c r="C21" s="34" t="s">
        <v>220</v>
      </c>
      <c r="D21" s="34" t="s">
        <v>221</v>
      </c>
      <c r="E21" s="33">
        <f>E20+A21</f>
        <v>27.799999999999997</v>
      </c>
      <c r="F21" s="21">
        <f>F20+A21</f>
        <v>461.1</v>
      </c>
    </row>
    <row r="22" spans="1:6" ht="12.75">
      <c r="A22" s="33">
        <v>15.8</v>
      </c>
      <c r="B22" s="34" t="s">
        <v>146</v>
      </c>
      <c r="C22" s="34" t="s">
        <v>222</v>
      </c>
      <c r="D22" s="34" t="s">
        <v>223</v>
      </c>
      <c r="E22" s="33">
        <f>E21+A22</f>
        <v>43.599999999999994</v>
      </c>
      <c r="F22" s="21">
        <f>F21+A22</f>
        <v>476.90000000000003</v>
      </c>
    </row>
    <row r="23" spans="1:6" ht="12.75">
      <c r="A23" s="33">
        <v>16.5</v>
      </c>
      <c r="B23" s="34" t="s">
        <v>191</v>
      </c>
      <c r="C23" s="34"/>
      <c r="D23" s="34" t="s">
        <v>224</v>
      </c>
      <c r="E23" s="33">
        <f>E22+A23</f>
        <v>60.099999999999994</v>
      </c>
      <c r="F23" s="21">
        <f>F22+A23</f>
        <v>493.40000000000003</v>
      </c>
    </row>
    <row r="24" spans="1:6" ht="12.75">
      <c r="A24" s="33">
        <v>4.3</v>
      </c>
      <c r="B24" s="34" t="s">
        <v>191</v>
      </c>
      <c r="C24" s="34"/>
      <c r="D24" s="34" t="s">
        <v>224</v>
      </c>
      <c r="E24" s="33">
        <f>E23+A24</f>
        <v>64.39999999999999</v>
      </c>
      <c r="F24" s="21">
        <f>F23+A24</f>
        <v>497.70000000000005</v>
      </c>
    </row>
    <row r="25" spans="1:6" ht="12.75">
      <c r="A25" s="33">
        <v>0.30000000000000004</v>
      </c>
      <c r="B25" s="34" t="s">
        <v>160</v>
      </c>
      <c r="C25" s="34"/>
      <c r="D25" s="34"/>
      <c r="E25" s="33">
        <f>E24+A25</f>
        <v>64.69999999999999</v>
      </c>
      <c r="F25" s="21">
        <f>F24+A25</f>
        <v>498.00000000000006</v>
      </c>
    </row>
    <row r="26" spans="1:6" ht="12.75">
      <c r="A26" s="43">
        <v>0.30000000000000004</v>
      </c>
      <c r="B26" s="44" t="s">
        <v>225</v>
      </c>
      <c r="C26" s="34"/>
      <c r="D26" s="34"/>
      <c r="E26" s="33">
        <f>E25+A26</f>
        <v>64.99999999999999</v>
      </c>
      <c r="F26" s="21">
        <f>F25+A26</f>
        <v>498.30000000000007</v>
      </c>
    </row>
    <row r="27" spans="1:6" ht="12.75">
      <c r="A27" s="52"/>
      <c r="B27" s="41" t="s">
        <v>226</v>
      </c>
      <c r="C27" s="58" t="s">
        <v>227</v>
      </c>
      <c r="D27" s="42"/>
      <c r="E27" s="45" t="str">
        <f>CONCATENATE("Total ",FIXED(E26,1,0),"Km")</f>
        <v>Total 65,0Km</v>
      </c>
      <c r="F27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66" sqref="E66"/>
    </sheetView>
  </sheetViews>
  <sheetFormatPr defaultColWidth="9.140625" defaultRowHeight="12.75"/>
  <cols>
    <col min="1" max="1" width="9.28125" style="61" customWidth="1"/>
    <col min="2" max="2" width="21.140625" style="46" customWidth="1"/>
    <col min="3" max="3" width="13.421875" style="46" customWidth="1"/>
    <col min="4" max="4" width="19.421875" style="46" customWidth="1"/>
    <col min="5" max="10" width="9.28125" style="46" customWidth="1"/>
    <col min="11" max="11" width="18.28125" style="46" customWidth="1"/>
    <col min="12" max="16384" width="9.28125" style="46" customWidth="1"/>
  </cols>
  <sheetData>
    <row r="1" spans="1:5" ht="12.75">
      <c r="A1" s="23" t="str">
        <f>Summary!C2</f>
        <v>Milslukaren 600 Brevet Blekingerundan</v>
      </c>
      <c r="B1" s="47"/>
      <c r="C1" s="47"/>
      <c r="D1" s="47"/>
      <c r="E1" s="21"/>
    </row>
    <row r="2" spans="1:5" ht="12.75">
      <c r="A2" s="27" t="s">
        <v>228</v>
      </c>
      <c r="B2" s="28"/>
      <c r="C2" s="28"/>
      <c r="D2" s="28"/>
      <c r="E2" s="29" t="s">
        <v>229</v>
      </c>
    </row>
    <row r="3" spans="1:5" ht="12.75">
      <c r="A3" s="31"/>
      <c r="B3" s="32" t="s">
        <v>16</v>
      </c>
      <c r="C3" s="32" t="s">
        <v>17</v>
      </c>
      <c r="D3" s="32" t="s">
        <v>18</v>
      </c>
      <c r="E3" s="31" t="s">
        <v>19</v>
      </c>
    </row>
    <row r="4" spans="1:6" ht="12.75">
      <c r="A4" s="48"/>
      <c r="B4" s="44" t="s">
        <v>225</v>
      </c>
      <c r="C4" s="50"/>
      <c r="D4" s="50"/>
      <c r="E4" s="48">
        <v>0</v>
      </c>
      <c r="F4" s="22">
        <f>'Karlshamn-Kristianstad'!F26</f>
        <v>498.30000000000007</v>
      </c>
    </row>
    <row r="5" spans="1:6" ht="12.75">
      <c r="A5" s="33">
        <v>0</v>
      </c>
      <c r="B5" s="34" t="s">
        <v>136</v>
      </c>
      <c r="C5" s="34"/>
      <c r="D5" s="34"/>
      <c r="E5" s="33">
        <f>E4+A5</f>
        <v>0</v>
      </c>
      <c r="F5" s="65">
        <f>F4+A5</f>
        <v>498.30000000000007</v>
      </c>
    </row>
    <row r="6" spans="1:6" ht="12.75">
      <c r="A6" s="33">
        <v>0.2</v>
      </c>
      <c r="B6" s="34" t="s">
        <v>230</v>
      </c>
      <c r="C6" s="34"/>
      <c r="D6" s="34"/>
      <c r="E6" s="33">
        <f>E5+A6</f>
        <v>0.2</v>
      </c>
      <c r="F6" s="65">
        <f>F5+A6</f>
        <v>498.50000000000006</v>
      </c>
    </row>
    <row r="7" spans="1:6" ht="12.75">
      <c r="A7" s="33">
        <v>0.5</v>
      </c>
      <c r="B7" s="34" t="s">
        <v>43</v>
      </c>
      <c r="C7" s="34"/>
      <c r="D7" s="34"/>
      <c r="E7" s="33">
        <f>E6+A7</f>
        <v>0.7</v>
      </c>
      <c r="F7" s="65">
        <f>F6+A7</f>
        <v>499.00000000000006</v>
      </c>
    </row>
    <row r="8" spans="1:6" ht="12.75">
      <c r="A8" s="33">
        <v>0.6000000000000001</v>
      </c>
      <c r="B8" s="34" t="s">
        <v>28</v>
      </c>
      <c r="C8" s="34"/>
      <c r="D8" s="34" t="s">
        <v>231</v>
      </c>
      <c r="E8" s="33">
        <f>E7+A8</f>
        <v>1.3</v>
      </c>
      <c r="F8" s="65">
        <f>F7+A8</f>
        <v>499.6000000000001</v>
      </c>
    </row>
    <row r="9" spans="1:6" ht="12.75">
      <c r="A9" s="33">
        <v>1.1</v>
      </c>
      <c r="B9" s="34" t="s">
        <v>30</v>
      </c>
      <c r="C9" s="34"/>
      <c r="D9" s="34"/>
      <c r="E9" s="33">
        <f>E8+A9</f>
        <v>2.4000000000000004</v>
      </c>
      <c r="F9" s="65">
        <f>F8+A9</f>
        <v>500.7000000000001</v>
      </c>
    </row>
    <row r="10" spans="1:6" ht="12.75">
      <c r="A10" s="33">
        <v>1.3</v>
      </c>
      <c r="B10" s="34" t="s">
        <v>230</v>
      </c>
      <c r="C10" s="34"/>
      <c r="D10" s="34" t="s">
        <v>232</v>
      </c>
      <c r="E10" s="33">
        <f>E9+A10</f>
        <v>3.7</v>
      </c>
      <c r="F10" s="65">
        <f>F9+A10</f>
        <v>502.0000000000001</v>
      </c>
    </row>
    <row r="11" spans="1:6" ht="12.75">
      <c r="A11" s="33">
        <v>0.7</v>
      </c>
      <c r="B11" s="34" t="s">
        <v>43</v>
      </c>
      <c r="C11" s="34"/>
      <c r="D11" s="34" t="s">
        <v>233</v>
      </c>
      <c r="E11" s="33">
        <f>E10+A11</f>
        <v>4.4</v>
      </c>
      <c r="F11" s="65">
        <f>F10+A11</f>
        <v>502.7000000000001</v>
      </c>
    </row>
    <row r="12" spans="1:6" ht="12.75">
      <c r="A12" s="33">
        <v>1.1</v>
      </c>
      <c r="B12" s="34" t="s">
        <v>146</v>
      </c>
      <c r="C12" s="37"/>
      <c r="D12" s="34" t="s">
        <v>234</v>
      </c>
      <c r="E12" s="33">
        <f>E11+A12</f>
        <v>5.5</v>
      </c>
      <c r="F12" s="65">
        <f>F11+A12</f>
        <v>503.8000000000001</v>
      </c>
    </row>
    <row r="13" spans="1:6" ht="12.75">
      <c r="A13" s="33">
        <v>1.7000000000000002</v>
      </c>
      <c r="B13" s="34" t="s">
        <v>43</v>
      </c>
      <c r="C13" s="34"/>
      <c r="D13" s="34"/>
      <c r="E13" s="33">
        <f>E12+A13</f>
        <v>7.2</v>
      </c>
      <c r="F13" s="65">
        <f>F12+A13</f>
        <v>505.5000000000001</v>
      </c>
    </row>
    <row r="14" spans="1:6" ht="12.75">
      <c r="A14" s="33">
        <v>0.9</v>
      </c>
      <c r="B14" s="34" t="s">
        <v>43</v>
      </c>
      <c r="C14" s="34"/>
      <c r="D14" s="34" t="s">
        <v>235</v>
      </c>
      <c r="E14" s="33">
        <f>E13+A14</f>
        <v>8.1</v>
      </c>
      <c r="F14" s="65">
        <f>F13+A14</f>
        <v>506.4000000000001</v>
      </c>
    </row>
    <row r="15" spans="1:6" ht="12.75">
      <c r="A15" s="33">
        <v>6.3</v>
      </c>
      <c r="B15" s="34" t="s">
        <v>49</v>
      </c>
      <c r="C15" s="34"/>
      <c r="D15" s="34" t="s">
        <v>236</v>
      </c>
      <c r="E15" s="33">
        <f>E14+A15</f>
        <v>14.399999999999999</v>
      </c>
      <c r="F15" s="65">
        <f>F14+A15</f>
        <v>512.7</v>
      </c>
    </row>
    <row r="16" spans="1:6" ht="12.75">
      <c r="A16" s="33">
        <v>7</v>
      </c>
      <c r="B16" s="34" t="s">
        <v>49</v>
      </c>
      <c r="C16" s="34" t="s">
        <v>237</v>
      </c>
      <c r="D16" s="34"/>
      <c r="E16" s="33">
        <f>E15+A16</f>
        <v>21.4</v>
      </c>
      <c r="F16" s="65">
        <f>F15+A16</f>
        <v>519.7</v>
      </c>
    </row>
    <row r="17" spans="1:6" ht="12.75">
      <c r="A17" s="33">
        <v>0.2</v>
      </c>
      <c r="B17" s="34" t="s">
        <v>238</v>
      </c>
      <c r="C17" s="34"/>
      <c r="D17" s="34"/>
      <c r="E17" s="33">
        <f>E16+A17</f>
        <v>21.599999999999998</v>
      </c>
      <c r="F17" s="65">
        <f>F16+A17</f>
        <v>519.9000000000001</v>
      </c>
    </row>
    <row r="18" spans="1:6" ht="12.75">
      <c r="A18" s="33">
        <v>0.2</v>
      </c>
      <c r="B18" s="34" t="s">
        <v>239</v>
      </c>
      <c r="C18" s="34"/>
      <c r="D18" s="34" t="s">
        <v>240</v>
      </c>
      <c r="E18" s="33">
        <f>E17+A18</f>
        <v>21.799999999999997</v>
      </c>
      <c r="F18" s="65">
        <f>F17+A18</f>
        <v>520.1000000000001</v>
      </c>
    </row>
    <row r="19" spans="1:6" ht="12.75">
      <c r="A19" s="33">
        <v>0.6000000000000001</v>
      </c>
      <c r="B19" s="34" t="s">
        <v>49</v>
      </c>
      <c r="C19" s="34"/>
      <c r="D19" s="34" t="s">
        <v>241</v>
      </c>
      <c r="E19" s="33">
        <f>E18+A19</f>
        <v>22.4</v>
      </c>
      <c r="F19" s="65">
        <f>F18+A19</f>
        <v>520.7000000000002</v>
      </c>
    </row>
    <row r="20" spans="1:6" ht="12.75">
      <c r="A20" s="33">
        <v>9</v>
      </c>
      <c r="B20" s="34" t="s">
        <v>242</v>
      </c>
      <c r="C20" s="34"/>
      <c r="D20" s="34"/>
      <c r="E20" s="33">
        <f>E19+A20</f>
        <v>31.4</v>
      </c>
      <c r="F20" s="65">
        <f>F19+A20</f>
        <v>529.7000000000002</v>
      </c>
    </row>
    <row r="21" spans="1:6" ht="12.75">
      <c r="A21" s="33">
        <v>4.2</v>
      </c>
      <c r="B21" s="34" t="s">
        <v>137</v>
      </c>
      <c r="C21" s="34" t="s">
        <v>243</v>
      </c>
      <c r="D21" s="34"/>
      <c r="E21" s="33">
        <f>E20+A21</f>
        <v>35.6</v>
      </c>
      <c r="F21" s="65">
        <f>F20+A21</f>
        <v>533.9000000000002</v>
      </c>
    </row>
    <row r="22" spans="1:6" ht="12.75">
      <c r="A22" s="33">
        <v>6.4</v>
      </c>
      <c r="B22" s="34" t="s">
        <v>128</v>
      </c>
      <c r="C22" s="34" t="s">
        <v>243</v>
      </c>
      <c r="D22" s="34"/>
      <c r="E22" s="33">
        <f>E21+A22</f>
        <v>42</v>
      </c>
      <c r="F22" s="65">
        <f>F21+A22</f>
        <v>540.3000000000002</v>
      </c>
    </row>
    <row r="23" spans="1:6" ht="12.75">
      <c r="A23" s="33">
        <v>4.2</v>
      </c>
      <c r="B23" s="62" t="s">
        <v>49</v>
      </c>
      <c r="C23" s="34"/>
      <c r="D23" s="22" t="s">
        <v>244</v>
      </c>
      <c r="E23" s="33">
        <f>E22+A23</f>
        <v>46.2</v>
      </c>
      <c r="F23" s="65">
        <f>F22+A23</f>
        <v>544.5000000000002</v>
      </c>
    </row>
    <row r="24" spans="1:6" ht="12.75">
      <c r="A24" s="33">
        <v>0.5</v>
      </c>
      <c r="B24" s="34" t="s">
        <v>146</v>
      </c>
      <c r="C24" s="34"/>
      <c r="D24" s="34" t="s">
        <v>245</v>
      </c>
      <c r="E24" s="33">
        <f>E23+A24</f>
        <v>46.7</v>
      </c>
      <c r="F24" s="65">
        <f>F23+A24</f>
        <v>545.0000000000002</v>
      </c>
    </row>
    <row r="25" spans="1:6" ht="12.75">
      <c r="A25" s="33">
        <v>0.4</v>
      </c>
      <c r="B25" s="34" t="s">
        <v>43</v>
      </c>
      <c r="C25" s="37"/>
      <c r="D25" s="34" t="s">
        <v>246</v>
      </c>
      <c r="E25" s="33">
        <f>E24+A25</f>
        <v>47.1</v>
      </c>
      <c r="F25" s="65">
        <f>F24+A25</f>
        <v>545.4000000000002</v>
      </c>
    </row>
    <row r="26" spans="1:6" ht="12.75">
      <c r="A26" s="33">
        <v>0.6000000000000001</v>
      </c>
      <c r="B26" s="53" t="s">
        <v>71</v>
      </c>
      <c r="C26" s="34" t="s">
        <v>247</v>
      </c>
      <c r="D26" s="34" t="s">
        <v>248</v>
      </c>
      <c r="E26" s="33">
        <f>E25+A26</f>
        <v>47.7</v>
      </c>
      <c r="F26" s="65">
        <f>F25+A26</f>
        <v>546.0000000000002</v>
      </c>
    </row>
    <row r="27" spans="1:6" ht="12.75">
      <c r="A27" s="33">
        <v>1.6</v>
      </c>
      <c r="B27" s="34" t="s">
        <v>171</v>
      </c>
      <c r="C27" s="37"/>
      <c r="D27" s="34"/>
      <c r="E27" s="33">
        <f>E26+A27</f>
        <v>49.300000000000004</v>
      </c>
      <c r="F27" s="65">
        <f>F26+A27</f>
        <v>547.6000000000003</v>
      </c>
    </row>
    <row r="28" spans="1:6" ht="12.75">
      <c r="A28" s="33">
        <v>15</v>
      </c>
      <c r="B28" s="34" t="s">
        <v>49</v>
      </c>
      <c r="C28" s="34" t="s">
        <v>249</v>
      </c>
      <c r="D28" s="34"/>
      <c r="E28" s="33">
        <f>E27+A28</f>
        <v>64.30000000000001</v>
      </c>
      <c r="F28" s="65">
        <f>F27+A28</f>
        <v>562.6000000000003</v>
      </c>
    </row>
    <row r="29" spans="1:6" ht="12.75">
      <c r="A29" s="33">
        <v>0.4</v>
      </c>
      <c r="B29" s="34" t="s">
        <v>43</v>
      </c>
      <c r="C29" s="34" t="s">
        <v>249</v>
      </c>
      <c r="D29" s="34"/>
      <c r="E29" s="33">
        <f>E28+A29</f>
        <v>64.70000000000002</v>
      </c>
      <c r="F29" s="65">
        <f>F28+A29</f>
        <v>563.0000000000002</v>
      </c>
    </row>
    <row r="30" spans="1:6" ht="12.75">
      <c r="A30" s="33">
        <v>3.5</v>
      </c>
      <c r="B30" s="34" t="s">
        <v>43</v>
      </c>
      <c r="C30" s="34" t="s">
        <v>249</v>
      </c>
      <c r="D30" s="34" t="s">
        <v>250</v>
      </c>
      <c r="E30" s="33">
        <f>E29+A30</f>
        <v>68.20000000000002</v>
      </c>
      <c r="F30" s="65">
        <f>F29+A30</f>
        <v>566.5000000000002</v>
      </c>
    </row>
    <row r="31" spans="1:6" ht="12.75">
      <c r="A31" s="33">
        <v>1.2</v>
      </c>
      <c r="B31" s="34" t="s">
        <v>251</v>
      </c>
      <c r="C31" s="34"/>
      <c r="D31" s="34"/>
      <c r="E31" s="33">
        <f>E30+A31</f>
        <v>69.40000000000002</v>
      </c>
      <c r="F31" s="65">
        <f>F30+A31</f>
        <v>567.7000000000003</v>
      </c>
    </row>
    <row r="32" spans="1:6" ht="12.75">
      <c r="A32" s="33">
        <v>2.1</v>
      </c>
      <c r="B32" s="34" t="s">
        <v>230</v>
      </c>
      <c r="C32" s="34"/>
      <c r="D32" s="34" t="s">
        <v>252</v>
      </c>
      <c r="E32" s="33">
        <f>E31+A32</f>
        <v>71.50000000000001</v>
      </c>
      <c r="F32" s="65">
        <f>F31+A32</f>
        <v>569.8000000000003</v>
      </c>
    </row>
    <row r="33" spans="1:6" ht="12.75">
      <c r="A33" s="33">
        <v>3.3</v>
      </c>
      <c r="B33" s="34" t="s">
        <v>49</v>
      </c>
      <c r="C33" s="34"/>
      <c r="D33" s="34" t="s">
        <v>253</v>
      </c>
      <c r="E33" s="33">
        <f>E32+A33</f>
        <v>74.80000000000001</v>
      </c>
      <c r="F33" s="65">
        <f>F32+A33</f>
        <v>573.1000000000003</v>
      </c>
    </row>
    <row r="34" spans="1:6" ht="12.75">
      <c r="A34" s="33">
        <v>0.30000000000000004</v>
      </c>
      <c r="B34" s="34" t="s">
        <v>191</v>
      </c>
      <c r="C34" s="37"/>
      <c r="D34" s="34"/>
      <c r="E34" s="33">
        <f>E33+A34</f>
        <v>75.10000000000001</v>
      </c>
      <c r="F34" s="65">
        <f>F33+A34</f>
        <v>573.4000000000002</v>
      </c>
    </row>
    <row r="35" spans="1:6" ht="12.75">
      <c r="A35" s="33">
        <v>1</v>
      </c>
      <c r="B35" s="37" t="s">
        <v>30</v>
      </c>
      <c r="C35" s="34"/>
      <c r="D35" s="34"/>
      <c r="E35" s="33">
        <f>E34+A35</f>
        <v>76.10000000000001</v>
      </c>
      <c r="F35" s="65">
        <f>F34+A35</f>
        <v>574.4000000000002</v>
      </c>
    </row>
    <row r="36" spans="1:6" ht="12.75">
      <c r="A36" s="33">
        <v>0.1</v>
      </c>
      <c r="B36" s="34" t="s">
        <v>43</v>
      </c>
      <c r="C36" s="37"/>
      <c r="D36" s="34" t="s">
        <v>254</v>
      </c>
      <c r="E36" s="33">
        <f>E35+A36</f>
        <v>76.2</v>
      </c>
      <c r="F36" s="65">
        <f>F35+A36</f>
        <v>574.5000000000002</v>
      </c>
    </row>
    <row r="37" spans="1:6" ht="12.75">
      <c r="A37" s="33">
        <v>0.2</v>
      </c>
      <c r="B37" s="34" t="s">
        <v>155</v>
      </c>
      <c r="C37" s="34"/>
      <c r="D37" s="34"/>
      <c r="E37" s="33">
        <f>E36+A37</f>
        <v>76.4</v>
      </c>
      <c r="F37" s="65">
        <f>F36+A37</f>
        <v>574.7000000000003</v>
      </c>
    </row>
    <row r="38" spans="1:6" ht="12.75">
      <c r="A38" s="33">
        <v>8.4</v>
      </c>
      <c r="B38" s="34" t="s">
        <v>36</v>
      </c>
      <c r="C38" s="34"/>
      <c r="D38" s="34" t="s">
        <v>255</v>
      </c>
      <c r="E38" s="33">
        <f>E37+A38</f>
        <v>84.80000000000001</v>
      </c>
      <c r="F38" s="65">
        <f>F37+A38</f>
        <v>583.1000000000003</v>
      </c>
    </row>
    <row r="39" spans="1:6" ht="12.75">
      <c r="A39" s="33">
        <v>0.30000000000000004</v>
      </c>
      <c r="B39" s="34" t="s">
        <v>30</v>
      </c>
      <c r="C39" s="34"/>
      <c r="D39" s="34"/>
      <c r="E39" s="33">
        <f>E38+A39</f>
        <v>85.10000000000001</v>
      </c>
      <c r="F39" s="65">
        <f>F38+A39</f>
        <v>583.4000000000002</v>
      </c>
    </row>
    <row r="40" spans="1:6" ht="12.75">
      <c r="A40" s="33">
        <v>0.8</v>
      </c>
      <c r="B40" s="34" t="s">
        <v>66</v>
      </c>
      <c r="C40" s="34"/>
      <c r="D40" s="34"/>
      <c r="E40" s="33">
        <f>E39+A40</f>
        <v>85.9</v>
      </c>
      <c r="F40" s="65">
        <f>F39+A40</f>
        <v>584.2000000000002</v>
      </c>
    </row>
    <row r="41" spans="1:6" ht="12.75">
      <c r="A41" s="33">
        <v>0.9</v>
      </c>
      <c r="B41" s="34" t="s">
        <v>256</v>
      </c>
      <c r="C41" s="36"/>
      <c r="D41" s="34" t="s">
        <v>257</v>
      </c>
      <c r="E41" s="33">
        <f>E40+A41</f>
        <v>86.80000000000001</v>
      </c>
      <c r="F41" s="65">
        <f>F40+A41</f>
        <v>585.1000000000001</v>
      </c>
    </row>
    <row r="42" spans="1:6" ht="12.75">
      <c r="A42" s="33">
        <v>0.4</v>
      </c>
      <c r="B42" s="34" t="s">
        <v>26</v>
      </c>
      <c r="C42" s="34"/>
      <c r="D42" s="34" t="s">
        <v>258</v>
      </c>
      <c r="E42" s="33">
        <f>E41+A42</f>
        <v>87.20000000000002</v>
      </c>
      <c r="F42" s="65">
        <f>F41+A42</f>
        <v>585.5000000000001</v>
      </c>
    </row>
    <row r="43" spans="1:6" ht="12.75">
      <c r="A43" s="33">
        <v>0.1</v>
      </c>
      <c r="B43" s="34" t="s">
        <v>30</v>
      </c>
      <c r="C43" s="34"/>
      <c r="D43" s="34"/>
      <c r="E43" s="33">
        <f>E42+A43</f>
        <v>87.30000000000001</v>
      </c>
      <c r="F43" s="65">
        <f>F42+A43</f>
        <v>585.6000000000001</v>
      </c>
    </row>
    <row r="44" spans="1:6" ht="12.75">
      <c r="A44" s="33">
        <v>0.30000000000000004</v>
      </c>
      <c r="B44" s="34" t="s">
        <v>49</v>
      </c>
      <c r="C44" s="36"/>
      <c r="D44" s="34" t="s">
        <v>259</v>
      </c>
      <c r="E44" s="33">
        <f>E43+A44</f>
        <v>87.60000000000001</v>
      </c>
      <c r="F44" s="65">
        <f>F43+A44</f>
        <v>585.9000000000001</v>
      </c>
    </row>
    <row r="45" spans="1:6" ht="12.75">
      <c r="A45" s="33">
        <v>0.30000000000000004</v>
      </c>
      <c r="B45" s="34" t="s">
        <v>92</v>
      </c>
      <c r="C45" s="34"/>
      <c r="D45" s="34" t="s">
        <v>259</v>
      </c>
      <c r="E45" s="33">
        <f>E44+A45</f>
        <v>87.9</v>
      </c>
      <c r="F45" s="65">
        <f>F44+A45</f>
        <v>586.2</v>
      </c>
    </row>
    <row r="46" spans="1:6" ht="12.75">
      <c r="A46" s="33">
        <v>0.6000000000000001</v>
      </c>
      <c r="B46" s="34" t="s">
        <v>43</v>
      </c>
      <c r="C46" s="34"/>
      <c r="D46" s="34" t="s">
        <v>259</v>
      </c>
      <c r="E46" s="33">
        <f>E45+A46</f>
        <v>88.5</v>
      </c>
      <c r="F46" s="65">
        <f>F45+A46</f>
        <v>586.8000000000001</v>
      </c>
    </row>
    <row r="47" spans="1:6" ht="12.75">
      <c r="A47" s="33">
        <v>0.30000000000000004</v>
      </c>
      <c r="B47" s="34" t="s">
        <v>260</v>
      </c>
      <c r="C47" s="34"/>
      <c r="D47" s="34"/>
      <c r="E47" s="33">
        <f>E46+A47</f>
        <v>88.8</v>
      </c>
      <c r="F47" s="65">
        <f>F46+A47</f>
        <v>587.1</v>
      </c>
    </row>
    <row r="48" spans="1:6" ht="12.75">
      <c r="A48" s="33">
        <v>0.30000000000000004</v>
      </c>
      <c r="B48" s="34" t="s">
        <v>71</v>
      </c>
      <c r="C48" s="34"/>
      <c r="D48" s="34" t="s">
        <v>261</v>
      </c>
      <c r="E48" s="33">
        <f>E47+A48</f>
        <v>89.1</v>
      </c>
      <c r="F48" s="65">
        <f>F47+A48</f>
        <v>587.4</v>
      </c>
    </row>
    <row r="49" spans="1:12" ht="12.75">
      <c r="A49" s="33">
        <v>0.30000000000000004</v>
      </c>
      <c r="B49" s="34" t="s">
        <v>49</v>
      </c>
      <c r="C49" s="34"/>
      <c r="D49" s="34"/>
      <c r="E49" s="33">
        <f>E48+A49</f>
        <v>89.39999999999999</v>
      </c>
      <c r="F49" s="65">
        <f>F48+A49</f>
        <v>587.6999999999999</v>
      </c>
      <c r="H49" s="54"/>
      <c r="I49" s="55"/>
      <c r="J49" s="55"/>
      <c r="K49" s="56"/>
      <c r="L49" s="54"/>
    </row>
    <row r="50" spans="1:12" ht="12.75">
      <c r="A50" s="33">
        <v>0.2</v>
      </c>
      <c r="B50" s="34" t="s">
        <v>262</v>
      </c>
      <c r="C50" s="34"/>
      <c r="D50" s="34"/>
      <c r="E50" s="33">
        <f>E49+A50</f>
        <v>89.6</v>
      </c>
      <c r="F50" s="65">
        <f>F49+A50</f>
        <v>587.9</v>
      </c>
      <c r="H50" s="54"/>
      <c r="I50" s="55"/>
      <c r="J50" s="55"/>
      <c r="K50" s="56"/>
      <c r="L50" s="66"/>
    </row>
    <row r="51" spans="1:12" ht="12.75">
      <c r="A51" s="33"/>
      <c r="B51" s="34" t="s">
        <v>263</v>
      </c>
      <c r="C51" s="34"/>
      <c r="D51" s="34"/>
      <c r="E51" s="33">
        <f>E50+A51</f>
        <v>89.6</v>
      </c>
      <c r="F51" s="65">
        <f>F50+A51</f>
        <v>587.9</v>
      </c>
      <c r="H51" s="54"/>
      <c r="I51" s="55"/>
      <c r="J51" s="55"/>
      <c r="K51" s="56"/>
      <c r="L51" s="66"/>
    </row>
    <row r="52" spans="1:12" ht="12.75">
      <c r="A52" s="33">
        <v>9.3</v>
      </c>
      <c r="B52" s="34" t="s">
        <v>264</v>
      </c>
      <c r="C52" s="34"/>
      <c r="D52" s="34" t="s">
        <v>265</v>
      </c>
      <c r="E52" s="33">
        <f>E51+A52</f>
        <v>98.89999999999999</v>
      </c>
      <c r="F52" s="65">
        <f>F51+A52</f>
        <v>597.1999999999999</v>
      </c>
      <c r="H52" s="54"/>
      <c r="I52" s="55"/>
      <c r="J52" s="55"/>
      <c r="K52" s="56"/>
      <c r="L52" s="66"/>
    </row>
    <row r="53" spans="1:12" ht="12.75">
      <c r="A53" s="33">
        <v>3</v>
      </c>
      <c r="B53" s="34" t="s">
        <v>28</v>
      </c>
      <c r="C53" s="34"/>
      <c r="D53" s="34"/>
      <c r="E53" s="33">
        <f>E52+A53</f>
        <v>101.89999999999999</v>
      </c>
      <c r="F53" s="65">
        <f>F52+A53</f>
        <v>600.1999999999999</v>
      </c>
      <c r="H53" s="54"/>
      <c r="I53" s="55"/>
      <c r="J53" s="55"/>
      <c r="K53" s="56"/>
      <c r="L53" s="66"/>
    </row>
    <row r="54" spans="1:12" ht="12.75">
      <c r="A54" s="33">
        <v>0.30000000000000004</v>
      </c>
      <c r="B54" s="34" t="s">
        <v>170</v>
      </c>
      <c r="C54" s="34"/>
      <c r="D54" s="34" t="s">
        <v>31</v>
      </c>
      <c r="E54" s="33">
        <f>E53+A54</f>
        <v>102.19999999999999</v>
      </c>
      <c r="F54" s="65">
        <f>F53+A54</f>
        <v>600.4999999999999</v>
      </c>
      <c r="H54" s="54"/>
      <c r="I54" s="55"/>
      <c r="J54" s="55"/>
      <c r="K54" s="55"/>
      <c r="L54" s="66"/>
    </row>
    <row r="55" spans="1:12" ht="12.75">
      <c r="A55" s="33">
        <v>0.30000000000000004</v>
      </c>
      <c r="B55" s="34" t="s">
        <v>30</v>
      </c>
      <c r="C55" s="34"/>
      <c r="D55" s="34" t="s">
        <v>31</v>
      </c>
      <c r="E55" s="33">
        <f>E54+A55</f>
        <v>102.49999999999999</v>
      </c>
      <c r="F55" s="65">
        <f>F54+A55</f>
        <v>600.7999999999998</v>
      </c>
      <c r="H55" s="54"/>
      <c r="I55" s="55"/>
      <c r="J55" s="55"/>
      <c r="K55" s="55"/>
      <c r="L55" s="66"/>
    </row>
    <row r="56" spans="1:12" ht="12.75">
      <c r="A56" s="33">
        <v>0.4</v>
      </c>
      <c r="B56" s="34" t="s">
        <v>30</v>
      </c>
      <c r="C56" s="34"/>
      <c r="D56" s="34" t="s">
        <v>31</v>
      </c>
      <c r="E56" s="33">
        <f>E55+A56</f>
        <v>102.89999999999999</v>
      </c>
      <c r="F56" s="65">
        <f>F55+A56</f>
        <v>601.1999999999998</v>
      </c>
      <c r="H56" s="54"/>
      <c r="I56" s="55"/>
      <c r="J56" s="55"/>
      <c r="K56" s="55"/>
      <c r="L56" s="66"/>
    </row>
    <row r="57" spans="1:12" ht="12.75">
      <c r="A57" s="33">
        <v>0.9</v>
      </c>
      <c r="B57" s="34" t="s">
        <v>30</v>
      </c>
      <c r="C57" s="34"/>
      <c r="D57" s="34" t="s">
        <v>31</v>
      </c>
      <c r="E57" s="33">
        <f>E56+A57</f>
        <v>103.8</v>
      </c>
      <c r="F57" s="65">
        <f>F56+A57</f>
        <v>602.0999999999998</v>
      </c>
      <c r="H57" s="54"/>
      <c r="I57" s="55"/>
      <c r="J57" s="55"/>
      <c r="K57" s="55"/>
      <c r="L57" s="66"/>
    </row>
    <row r="58" spans="1:12" ht="12.75">
      <c r="A58" s="33">
        <v>0.8</v>
      </c>
      <c r="B58" s="34" t="s">
        <v>30</v>
      </c>
      <c r="C58" s="34"/>
      <c r="D58" s="34" t="s">
        <v>31</v>
      </c>
      <c r="E58" s="33">
        <f>E57+A58</f>
        <v>104.6</v>
      </c>
      <c r="F58" s="65">
        <f>F57+A58</f>
        <v>602.8999999999997</v>
      </c>
      <c r="H58" s="54"/>
      <c r="I58" s="55"/>
      <c r="J58" s="55"/>
      <c r="K58" s="55"/>
      <c r="L58" s="66"/>
    </row>
    <row r="59" spans="1:12" ht="12.75">
      <c r="A59" s="33">
        <v>0.4</v>
      </c>
      <c r="B59" s="34" t="s">
        <v>26</v>
      </c>
      <c r="C59" s="34"/>
      <c r="D59" s="34"/>
      <c r="E59" s="33">
        <f>E58+A59</f>
        <v>105</v>
      </c>
      <c r="F59" s="65">
        <f>F58+A59</f>
        <v>603.2999999999997</v>
      </c>
      <c r="H59" s="54"/>
      <c r="I59" s="55"/>
      <c r="J59" s="55"/>
      <c r="K59" s="55"/>
      <c r="L59" s="66"/>
    </row>
    <row r="60" spans="1:12" ht="12.75">
      <c r="A60" s="33">
        <v>0.1</v>
      </c>
      <c r="B60" s="34" t="s">
        <v>256</v>
      </c>
      <c r="C60" s="34"/>
      <c r="D60" s="34"/>
      <c r="E60" s="33">
        <f>E59+A60</f>
        <v>105.1</v>
      </c>
      <c r="F60" s="65">
        <f>F59+A60</f>
        <v>603.3999999999997</v>
      </c>
      <c r="H60" s="54"/>
      <c r="I60" s="55"/>
      <c r="J60" s="55"/>
      <c r="K60" s="55"/>
      <c r="L60" s="66"/>
    </row>
    <row r="61" spans="1:12" ht="12.75">
      <c r="A61" s="33">
        <v>0.7</v>
      </c>
      <c r="B61" s="34" t="s">
        <v>26</v>
      </c>
      <c r="C61" s="34"/>
      <c r="D61" s="34"/>
      <c r="E61" s="33">
        <f>E60+A61</f>
        <v>105.8</v>
      </c>
      <c r="F61" s="65">
        <f>F60+A61</f>
        <v>604.0999999999998</v>
      </c>
      <c r="H61" s="54"/>
      <c r="I61" s="55"/>
      <c r="J61" s="55"/>
      <c r="K61" s="55"/>
      <c r="L61" s="66"/>
    </row>
    <row r="62" spans="1:12" ht="12.75">
      <c r="A62" s="33">
        <v>0.30000000000000004</v>
      </c>
      <c r="B62" s="34" t="s">
        <v>28</v>
      </c>
      <c r="C62" s="34"/>
      <c r="D62" s="34" t="s">
        <v>25</v>
      </c>
      <c r="E62" s="33">
        <f>E61+A62</f>
        <v>106.1</v>
      </c>
      <c r="F62" s="65">
        <f>F61+A62</f>
        <v>604.3999999999997</v>
      </c>
      <c r="H62" s="54"/>
      <c r="I62" s="55"/>
      <c r="J62" s="55"/>
      <c r="K62" s="55"/>
      <c r="L62" s="66"/>
    </row>
    <row r="63" spans="1:12" ht="12.75">
      <c r="A63" s="33">
        <v>0.7</v>
      </c>
      <c r="B63" s="34" t="s">
        <v>119</v>
      </c>
      <c r="C63" s="34"/>
      <c r="D63" s="34" t="s">
        <v>23</v>
      </c>
      <c r="E63" s="33">
        <f>E62+A63</f>
        <v>106.8</v>
      </c>
      <c r="F63" s="65">
        <f>F62+A63</f>
        <v>605.0999999999998</v>
      </c>
      <c r="H63" s="54"/>
      <c r="I63" s="55"/>
      <c r="J63" s="55"/>
      <c r="K63" s="55"/>
      <c r="L63" s="66"/>
    </row>
    <row r="64" spans="1:12" ht="12.75">
      <c r="A64" s="33">
        <v>0.1</v>
      </c>
      <c r="B64" s="34" t="s">
        <v>49</v>
      </c>
      <c r="C64" s="34"/>
      <c r="D64" s="34" t="s">
        <v>21</v>
      </c>
      <c r="E64" s="33">
        <f>E63+A64</f>
        <v>106.89999999999999</v>
      </c>
      <c r="F64" s="65">
        <f>F63+A64</f>
        <v>605.1999999999998</v>
      </c>
      <c r="H64" s="54"/>
      <c r="I64" s="55"/>
      <c r="J64" s="55"/>
      <c r="K64" s="55"/>
      <c r="L64" s="66"/>
    </row>
    <row r="65" spans="1:12" ht="12.75">
      <c r="A65" s="48">
        <v>0</v>
      </c>
      <c r="B65" s="49" t="s">
        <v>266</v>
      </c>
      <c r="C65" s="50"/>
      <c r="D65" s="50"/>
      <c r="E65" s="33">
        <f>E64+A65</f>
        <v>106.89999999999999</v>
      </c>
      <c r="F65" s="65">
        <f>F64+A65</f>
        <v>605.1999999999998</v>
      </c>
      <c r="H65" s="56"/>
      <c r="I65" s="56"/>
      <c r="J65" s="56"/>
      <c r="K65" s="56"/>
      <c r="L65" s="56"/>
    </row>
    <row r="66" spans="1:5" ht="12.75">
      <c r="A66" s="63"/>
      <c r="B66" s="41" t="s">
        <v>267</v>
      </c>
      <c r="C66" s="58" t="s">
        <v>268</v>
      </c>
      <c r="D66" s="42"/>
      <c r="E66" s="45" t="str">
        <f>CONCATENATE("Total ",FIXED(E65,1,0),"Km")</f>
        <v>Total 106,9Km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Calmsund</cp:lastModifiedBy>
  <dcterms:modified xsi:type="dcterms:W3CDTF">2014-12-14T07:21:19Z</dcterms:modified>
  <cp:category/>
  <cp:version/>
  <cp:contentType/>
  <cp:contentStatus/>
  <cp:revision>34</cp:revision>
</cp:coreProperties>
</file>