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7"/>
  </bookViews>
  <sheets>
    <sheet name="Summary" sheetId="1" r:id="rId1"/>
    <sheet name="Shell Holma-Kågeröd" sheetId="2" r:id="rId2"/>
    <sheet name="Kågeröd-Strömsnäsbruk" sheetId="3" r:id="rId3"/>
    <sheet name="Strömsnäsbruk-Hyltebruk" sheetId="4" r:id="rId4"/>
    <sheet name="Hyltebruk-Kungsbacka" sheetId="5" r:id="rId5"/>
    <sheet name="Kungsbacka-Halmstad" sheetId="6" r:id="rId6"/>
    <sheet name="Halmstad-Helsingborg" sheetId="7" r:id="rId7"/>
    <sheet name="Helsingborg-Malmö" sheetId="8" r:id="rId8"/>
  </sheets>
  <definedNames/>
  <calcPr fullCalcOnLoad="1"/>
</workbook>
</file>

<file path=xl/sharedStrings.xml><?xml version="1.0" encoding="utf-8"?>
<sst xmlns="http://schemas.openxmlformats.org/spreadsheetml/2006/main" count="478" uniqueCount="262">
  <si>
    <t>Course Name</t>
  </si>
  <si>
    <t>Milslukaren 600 Brevet Västkust</t>
  </si>
  <si>
    <t>GPS Track</t>
  </si>
  <si>
    <t>http://ridewithgps.com/routes/4884667</t>
  </si>
  <si>
    <t>Date</t>
  </si>
  <si>
    <t>Version</t>
  </si>
  <si>
    <t>Notes</t>
  </si>
  <si>
    <t>Signature</t>
  </si>
  <si>
    <t>0.9</t>
  </si>
  <si>
    <t>Created first version</t>
  </si>
  <si>
    <t>NC</t>
  </si>
  <si>
    <t>0.95</t>
  </si>
  <si>
    <t>Minor updates</t>
  </si>
  <si>
    <t>0.99</t>
  </si>
  <si>
    <t>Kust</t>
  </si>
  <si>
    <t>Malmö Shell Holma to Kågeröd</t>
  </si>
  <si>
    <t>Plats, instruktion</t>
  </si>
  <si>
    <t>Skylt</t>
  </si>
  <si>
    <t>Vägnamn</t>
  </si>
  <si>
    <t>Tot-Dis</t>
  </si>
  <si>
    <t>Start Shell Holma</t>
  </si>
  <si>
    <t>Holmavångsvägen</t>
  </si>
  <si>
    <t>R</t>
  </si>
  <si>
    <t>Ärtholmsvägen</t>
  </si>
  <si>
    <t>3rd exit @ O</t>
  </si>
  <si>
    <t>Pildammsvägen</t>
  </si>
  <si>
    <t>R @ TL</t>
  </si>
  <si>
    <t>Stadiongatan</t>
  </si>
  <si>
    <t>L @ TL</t>
  </si>
  <si>
    <t>Trelleborgsvägen</t>
  </si>
  <si>
    <t>SO @ TL</t>
  </si>
  <si>
    <t>Nobelvägen</t>
  </si>
  <si>
    <t>imm R cycle path</t>
  </si>
  <si>
    <t>Horngatan</t>
  </si>
  <si>
    <t>R @ TL cycle path</t>
  </si>
  <si>
    <t>Lundavägen</t>
  </si>
  <si>
    <t>L @ X</t>
  </si>
  <si>
    <t>Sege</t>
  </si>
  <si>
    <t>Krusegatan</t>
  </si>
  <si>
    <t>L cycle path</t>
  </si>
  <si>
    <t>Lomma</t>
  </si>
  <si>
    <t>Krusestigen</t>
  </si>
  <si>
    <t>under train brdge</t>
  </si>
  <si>
    <t>R @ T</t>
  </si>
  <si>
    <t>Arlövsstigen</t>
  </si>
  <si>
    <t>Arlövsvägen</t>
  </si>
  <si>
    <t>R cycle path</t>
  </si>
  <si>
    <t xml:space="preserve">SO </t>
  </si>
  <si>
    <t>Strandvägen</t>
  </si>
  <si>
    <t>L @ T</t>
  </si>
  <si>
    <t>Karstorpsvägen</t>
  </si>
  <si>
    <r>
      <t xml:space="preserve">Lomma, </t>
    </r>
    <r>
      <rPr>
        <sz val="9"/>
        <color indexed="8"/>
        <rFont val="Calibri"/>
        <family val="2"/>
      </rPr>
      <t>SO</t>
    </r>
  </si>
  <si>
    <t>Centrumgatan</t>
  </si>
  <si>
    <t>Höjeågatan</t>
  </si>
  <si>
    <t>SO</t>
  </si>
  <si>
    <t>Bjärred</t>
  </si>
  <si>
    <t>Södra Västkustvägen</t>
  </si>
  <si>
    <r>
      <t xml:space="preserve">2nd exit @ O </t>
    </r>
    <r>
      <rPr>
        <b/>
        <sz val="9"/>
        <color indexed="8"/>
        <rFont val="Calibri"/>
        <family val="2"/>
      </rPr>
      <t>(Bjärred)</t>
    </r>
  </si>
  <si>
    <t>Österledan</t>
  </si>
  <si>
    <t>Borgeby</t>
  </si>
  <si>
    <t>Norra Västkustsvägen</t>
  </si>
  <si>
    <t>R @ O</t>
  </si>
  <si>
    <t>Ådelsvägen</t>
  </si>
  <si>
    <r>
      <t>Hög</t>
    </r>
    <r>
      <rPr>
        <sz val="9"/>
        <color indexed="8"/>
        <rFont val="Calibri"/>
        <family val="2"/>
      </rPr>
      <t xml:space="preserve"> SO</t>
    </r>
  </si>
  <si>
    <r>
      <t xml:space="preserve">3rd exit @ O </t>
    </r>
    <r>
      <rPr>
        <b/>
        <sz val="9"/>
        <color indexed="8"/>
        <rFont val="Calibri"/>
        <family val="2"/>
      </rPr>
      <t>Kävlinge</t>
    </r>
  </si>
  <si>
    <t>Storgatan</t>
  </si>
  <si>
    <t>2nd exit @ O</t>
  </si>
  <si>
    <t>Röstånga</t>
  </si>
  <si>
    <t>Väg 108</t>
  </si>
  <si>
    <t>Svalöv</t>
  </si>
  <si>
    <t>N Skrävlinge</t>
  </si>
  <si>
    <t>SO @ X</t>
  </si>
  <si>
    <t>Onsjövägen</t>
  </si>
  <si>
    <t>Svalgatan</t>
  </si>
  <si>
    <t>Kågeröd</t>
  </si>
  <si>
    <t>Väg 106</t>
  </si>
  <si>
    <r>
      <t xml:space="preserve">L @ X  </t>
    </r>
    <r>
      <rPr>
        <b/>
        <sz val="9"/>
        <color indexed="8"/>
        <rFont val="Calibri"/>
        <family val="2"/>
      </rPr>
      <t>Kågeröd</t>
    </r>
  </si>
  <si>
    <t>Böketoftavägen</t>
  </si>
  <si>
    <t>Control Kågeröd @ FREE</t>
  </si>
  <si>
    <r>
      <t>Opens</t>
    </r>
    <r>
      <rPr>
        <sz val="9"/>
        <color indexed="8"/>
        <rFont val="Calibri"/>
        <family val="2"/>
      </rPr>
      <t xml:space="preserve">    09:44</t>
    </r>
  </si>
  <si>
    <r>
      <t>Closes</t>
    </r>
    <r>
      <rPr>
        <sz val="9"/>
        <color indexed="8"/>
        <rFont val="Calibri"/>
        <family val="2"/>
      </rPr>
      <t xml:space="preserve">  11:56</t>
    </r>
  </si>
  <si>
    <t>Kågeröd to Strömsnäsbruk</t>
  </si>
  <si>
    <t xml:space="preserve">Return </t>
  </si>
  <si>
    <t>Stenestad</t>
  </si>
  <si>
    <t>Söderåsvägen</t>
  </si>
  <si>
    <r>
      <t xml:space="preserve">R @ T </t>
    </r>
    <r>
      <rPr>
        <b/>
        <sz val="9"/>
        <color indexed="8"/>
        <rFont val="Calibri"/>
        <family val="2"/>
      </rPr>
      <t>Stenestad</t>
    </r>
  </si>
  <si>
    <t>V Sönnarslöv</t>
  </si>
  <si>
    <t>Fork L</t>
  </si>
  <si>
    <t>Stackarp</t>
  </si>
  <si>
    <t>Klippan</t>
  </si>
  <si>
    <t>R @ X</t>
  </si>
  <si>
    <t>21Ö  13Ö</t>
  </si>
  <si>
    <t>Fabriksvägen</t>
  </si>
  <si>
    <t>Hyllstofta</t>
  </si>
  <si>
    <t>Ladugårdsvägen</t>
  </si>
  <si>
    <t>Vedbyvägen</t>
  </si>
  <si>
    <r>
      <t xml:space="preserve">L @ T  </t>
    </r>
    <r>
      <rPr>
        <b/>
        <sz val="9"/>
        <color indexed="8"/>
        <rFont val="Calibri"/>
        <family val="2"/>
      </rPr>
      <t>(EASY TO MISS)</t>
    </r>
  </si>
  <si>
    <t>Åkervägen</t>
  </si>
  <si>
    <t>Oderljungavägen</t>
  </si>
  <si>
    <t>SO @ T</t>
  </si>
  <si>
    <t>Hjälmsjö</t>
  </si>
  <si>
    <t>Bridge over E4</t>
  </si>
  <si>
    <t>L @ T (Örkelljunga)</t>
  </si>
  <si>
    <t>Hässeleholmsvägen</t>
  </si>
  <si>
    <t>Bruksvägen</t>
  </si>
  <si>
    <t>Smålandsvägen</t>
  </si>
  <si>
    <t>Rv 24</t>
  </si>
  <si>
    <t>Åsljunga</t>
  </si>
  <si>
    <t>Gamla E4</t>
  </si>
  <si>
    <r>
      <t>Åsljunga</t>
    </r>
    <r>
      <rPr>
        <sz val="9"/>
        <color indexed="8"/>
        <rFont val="Calibri"/>
        <family val="2"/>
      </rPr>
      <t xml:space="preserve">, Skånes Värsjö, </t>
    </r>
    <r>
      <rPr>
        <b/>
        <sz val="9"/>
        <color indexed="8"/>
        <rFont val="Calibri"/>
        <family val="2"/>
      </rPr>
      <t>Skånes-Fagerhult</t>
    </r>
    <r>
      <rPr>
        <sz val="9"/>
        <color indexed="8"/>
        <rFont val="Calibri"/>
        <family val="2"/>
      </rPr>
      <t xml:space="preserve"> SO</t>
    </r>
  </si>
  <si>
    <r>
      <t xml:space="preserve">3rd exit @ O </t>
    </r>
    <r>
      <rPr>
        <b/>
        <sz val="9"/>
        <color indexed="8"/>
        <rFont val="Calibri"/>
        <family val="2"/>
      </rPr>
      <t>Markaryd</t>
    </r>
  </si>
  <si>
    <t>Centrum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</si>
  <si>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exit @ O</t>
    </r>
  </si>
  <si>
    <r>
      <t>Markaryd</t>
    </r>
    <r>
      <rPr>
        <sz val="9"/>
        <color indexed="8"/>
        <rFont val="Calibri"/>
        <family val="2"/>
      </rPr>
      <t xml:space="preserve"> SO</t>
    </r>
  </si>
  <si>
    <t>Timsfors</t>
  </si>
  <si>
    <t>Ljungby</t>
  </si>
  <si>
    <t>Control Strömsnäsbruk @ 7-Eleven Luhrpasset</t>
  </si>
  <si>
    <r>
      <t>Opens</t>
    </r>
    <r>
      <rPr>
        <sz val="9"/>
        <color indexed="8"/>
        <rFont val="Calibri"/>
        <family val="2"/>
      </rPr>
      <t xml:space="preserve">    11:55</t>
    </r>
  </si>
  <si>
    <r>
      <t xml:space="preserve">Closes </t>
    </r>
    <r>
      <rPr>
        <sz val="9"/>
        <color indexed="8"/>
        <rFont val="Calibri"/>
        <family val="2"/>
      </rPr>
      <t xml:space="preserve">  16:52</t>
    </r>
  </si>
  <si>
    <t>Strömsnäsbruk to Hyltebruk</t>
  </si>
  <si>
    <t>Drottninggatan</t>
  </si>
  <si>
    <t>SO, Hinneryd</t>
  </si>
  <si>
    <t>L @ T and imm R</t>
  </si>
  <si>
    <t>Lidhult</t>
  </si>
  <si>
    <t>S Unnaryd</t>
  </si>
  <si>
    <t>Hyltebruk</t>
  </si>
  <si>
    <t>Control Hyltebruk @ FREE</t>
  </si>
  <si>
    <r>
      <t>Opens</t>
    </r>
    <r>
      <rPr>
        <sz val="9"/>
        <color indexed="8"/>
        <rFont val="Calibri"/>
        <family val="2"/>
      </rPr>
      <t xml:space="preserve"> 14:49</t>
    </r>
  </si>
  <si>
    <r>
      <t>Closes</t>
    </r>
    <r>
      <rPr>
        <sz val="9"/>
        <color indexed="8"/>
        <rFont val="Calibri"/>
        <family val="2"/>
      </rPr>
      <t xml:space="preserve">  23:20</t>
    </r>
  </si>
  <si>
    <t>Hyltebruk to Kungsbacka</t>
  </si>
  <si>
    <t>131,4Km</t>
  </si>
  <si>
    <t>Kinnared</t>
  </si>
  <si>
    <t>Fegen</t>
  </si>
  <si>
    <t>Ätran</t>
  </si>
  <si>
    <t>Ätran SO, Ullared SO</t>
  </si>
  <si>
    <t>Källsjö</t>
  </si>
  <si>
    <t>Karl-Gustav</t>
  </si>
  <si>
    <t>Gunnarsjö</t>
  </si>
  <si>
    <t>Kungsäter</t>
  </si>
  <si>
    <t>Kungsäter SO</t>
  </si>
  <si>
    <t>Varberg</t>
  </si>
  <si>
    <t>R @ T</t>
  </si>
  <si>
    <t>Kungbacka</t>
  </si>
  <si>
    <t>Fjärås Centrum</t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</si>
  <si>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exit @ O</t>
    </r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</si>
  <si>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exit @ O</t>
    </r>
  </si>
  <si>
    <t>Control Kungsbacka @ Statoil Varbergsvägen</t>
  </si>
  <si>
    <r>
      <t>Opens</t>
    </r>
    <r>
      <rPr>
        <sz val="9"/>
        <color indexed="8"/>
        <rFont val="Calibri"/>
        <family val="2"/>
      </rPr>
      <t xml:space="preserve">   18:57</t>
    </r>
  </si>
  <si>
    <r>
      <t>Closes</t>
    </r>
    <r>
      <rPr>
        <sz val="9"/>
        <color indexed="8"/>
        <rFont val="Calibri"/>
        <family val="2"/>
      </rPr>
      <t xml:space="preserve">  08:08</t>
    </r>
  </si>
  <si>
    <t>Kungsbacka to Halmstad</t>
  </si>
  <si>
    <t>88,0Km</t>
  </si>
  <si>
    <t>Return</t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</si>
  <si>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exit @ O</t>
    </r>
  </si>
  <si>
    <t>Göteborgsvägen</t>
  </si>
  <si>
    <t>Göteborgsvägen/Varbegsvägen</t>
  </si>
  <si>
    <t>Onto Cyclepath</t>
  </si>
  <si>
    <t>L onto road</t>
  </si>
  <si>
    <t>Österleden</t>
  </si>
  <si>
    <t>Västkustvägen</t>
  </si>
  <si>
    <t>Morup</t>
  </si>
  <si>
    <t>Falkenberg</t>
  </si>
  <si>
    <t>Falkenberg C</t>
  </si>
  <si>
    <t>Halmstadvägen</t>
  </si>
  <si>
    <t>R @ fork</t>
  </si>
  <si>
    <t>R @ Y</t>
  </si>
  <si>
    <t>L onto cyclepath</t>
  </si>
  <si>
    <t>L on cyclepath</t>
  </si>
  <si>
    <t>Bridge over E6</t>
  </si>
  <si>
    <t>Onto road</t>
  </si>
  <si>
    <t>Ljungbyvägen</t>
  </si>
  <si>
    <t>Prästvägen</t>
  </si>
  <si>
    <t>Control Halmstad @ Statoil Eurostop</t>
  </si>
  <si>
    <r>
      <t>Opens</t>
    </r>
    <r>
      <rPr>
        <sz val="9"/>
        <color indexed="8"/>
        <rFont val="Calibri"/>
        <family val="2"/>
      </rPr>
      <t xml:space="preserve">   21:14</t>
    </r>
  </si>
  <si>
    <t>Closes   12:52</t>
  </si>
  <si>
    <t>Halmstad to Helsingborg</t>
  </si>
  <si>
    <t>Halmstad control @ Statoil, Eurostop</t>
  </si>
  <si>
    <t>McDonalds &amp; imm L</t>
  </si>
  <si>
    <t>Laholm</t>
  </si>
  <si>
    <t>väg117</t>
  </si>
  <si>
    <t>N Kärragård</t>
  </si>
  <si>
    <r>
      <t>Tjärby</t>
    </r>
    <r>
      <rPr>
        <sz val="9"/>
        <color indexed="8"/>
        <rFont val="Calibri"/>
        <family val="2"/>
      </rPr>
      <t xml:space="preserve"> SO</t>
    </r>
  </si>
  <si>
    <t xml:space="preserve">L Tjärby SO </t>
  </si>
  <si>
    <t>Lagavägen</t>
  </si>
  <si>
    <t>1st exit @ O</t>
  </si>
  <si>
    <t>Valleberga</t>
  </si>
  <si>
    <t>Ängelholmsvägen</t>
  </si>
  <si>
    <r>
      <t>Valleberga,  Skottorp,</t>
    </r>
    <r>
      <rPr>
        <sz val="9"/>
        <color indexed="8"/>
        <rFont val="Calibri"/>
        <family val="2"/>
      </rPr>
      <t xml:space="preserve"> SO</t>
    </r>
  </si>
  <si>
    <t>Margretetorp</t>
  </si>
  <si>
    <t>R @ T Ö Karups</t>
  </si>
  <si>
    <t>Lannamäkesvägen</t>
  </si>
  <si>
    <r>
      <t>Hallandsåsen Rasta</t>
    </r>
    <r>
      <rPr>
        <sz val="9"/>
        <color indexed="8"/>
        <rFont val="Calibri"/>
        <family val="2"/>
      </rPr>
      <t xml:space="preserve"> SO</t>
    </r>
  </si>
  <si>
    <r>
      <t>Margretetorp</t>
    </r>
    <r>
      <rPr>
        <sz val="9"/>
        <color indexed="8"/>
        <rFont val="Calibri"/>
        <family val="2"/>
      </rPr>
      <t xml:space="preserve"> SO</t>
    </r>
  </si>
  <si>
    <t>Ängelholm</t>
  </si>
  <si>
    <t>Kungsgårdleden</t>
  </si>
  <si>
    <t>Bjuv</t>
  </si>
  <si>
    <t>3rd exit @ O cycle path</t>
  </si>
  <si>
    <t>Strövelstorp</t>
  </si>
  <si>
    <t>Väg 107</t>
  </si>
  <si>
    <t>So @ O</t>
  </si>
  <si>
    <t>Strövelstorpsvägen</t>
  </si>
  <si>
    <r>
      <t>Hasslarp, Fleninge</t>
    </r>
    <r>
      <rPr>
        <sz val="9"/>
        <color indexed="8"/>
        <rFont val="Calibri"/>
        <family val="2"/>
      </rPr>
      <t xml:space="preserve"> SO</t>
    </r>
  </si>
  <si>
    <t>Hyllininge</t>
  </si>
  <si>
    <t>Djurhagshusvägen</t>
  </si>
  <si>
    <t>Kropp</t>
  </si>
  <si>
    <t>Kroppavägen</t>
  </si>
  <si>
    <r>
      <t>Hjortshög</t>
    </r>
    <r>
      <rPr>
        <sz val="9"/>
        <color indexed="8"/>
        <rFont val="Calibri"/>
        <family val="2"/>
      </rPr>
      <t xml:space="preserve"> SO</t>
    </r>
  </si>
  <si>
    <t>Långebergavägen</t>
  </si>
  <si>
    <t>Påarpsvägen</t>
  </si>
  <si>
    <t>Follow cycle path L, under Clausgatan</t>
  </si>
  <si>
    <t>Cycle path</t>
  </si>
  <si>
    <t>Fridasgatan</t>
  </si>
  <si>
    <t>L @ T  cycle path</t>
  </si>
  <si>
    <t>Under Österleden</t>
  </si>
  <si>
    <t>Fork R cycle path</t>
  </si>
  <si>
    <t>Under Södrabrunnsvägen, Malmöleden, cycle path</t>
  </si>
  <si>
    <t>R @ T cycle path</t>
  </si>
  <si>
    <t>Control Helsingborg @ Statoil Ättekulla, Rusthållgatan 51</t>
  </si>
  <si>
    <r>
      <t>Opens</t>
    </r>
    <r>
      <rPr>
        <sz val="9"/>
        <color indexed="8"/>
        <rFont val="Calibri"/>
        <family val="2"/>
      </rPr>
      <t xml:space="preserve">   00:56</t>
    </r>
  </si>
  <si>
    <t>Closes   20:16</t>
  </si>
  <si>
    <t>Helsingborg to Malmö</t>
  </si>
  <si>
    <t>Helsingborg control @ Statoil Ättekulla</t>
  </si>
  <si>
    <t>L</t>
  </si>
  <si>
    <t>Rusthållsgatan</t>
  </si>
  <si>
    <t>1st exit@ O</t>
  </si>
  <si>
    <t>Ättekulla</t>
  </si>
  <si>
    <t>Bårslöv</t>
  </si>
  <si>
    <t>Rausvägen</t>
  </si>
  <si>
    <t>Raus K:A</t>
  </si>
  <si>
    <t>Kyrkvägen</t>
  </si>
  <si>
    <t>Pålstorpvägen</t>
  </si>
  <si>
    <t>Landskronavägen</t>
  </si>
  <si>
    <t>Glumslöv</t>
  </si>
  <si>
    <r>
      <t>Glumslöv</t>
    </r>
    <r>
      <rPr>
        <sz val="9"/>
        <color indexed="8"/>
        <rFont val="Calibri"/>
        <family val="2"/>
      </rPr>
      <t xml:space="preserve"> SO</t>
    </r>
  </si>
  <si>
    <t>Glimslövsvägen</t>
  </si>
  <si>
    <t>Follow cycle path</t>
  </si>
  <si>
    <t>Hälsingborgsvägen</t>
  </si>
  <si>
    <t>Ringvägen</t>
  </si>
  <si>
    <t>SO @ O</t>
  </si>
  <si>
    <t>Varvsvägen</t>
  </si>
  <si>
    <r>
      <t>Häljarp</t>
    </r>
    <r>
      <rPr>
        <sz val="9"/>
        <color indexed="8"/>
        <rFont val="Calibri"/>
        <family val="2"/>
      </rPr>
      <t xml:space="preserve"> SO</t>
    </r>
  </si>
  <si>
    <r>
      <t xml:space="preserve">1st exit@ O </t>
    </r>
    <r>
      <rPr>
        <b/>
        <sz val="9"/>
        <color indexed="8"/>
        <rFont val="Calibri"/>
        <family val="2"/>
      </rPr>
      <t>Saxtorp</t>
    </r>
  </si>
  <si>
    <t>Löddeköpinge</t>
  </si>
  <si>
    <t>Grand Prix vägen</t>
  </si>
  <si>
    <t xml:space="preserve">Ålstorp, Hofterap, </t>
  </si>
  <si>
    <t>Kävlinge</t>
  </si>
  <si>
    <t>Malmövägen</t>
  </si>
  <si>
    <t>Cycle path L</t>
  </si>
  <si>
    <r>
      <t xml:space="preserve">SO  (cycle path) </t>
    </r>
    <r>
      <rPr>
        <b/>
        <sz val="9"/>
        <color indexed="8"/>
        <rFont val="Calibri"/>
        <family val="2"/>
      </rPr>
      <t>Borgeby</t>
    </r>
  </si>
  <si>
    <t>Norra Västkustvägen</t>
  </si>
  <si>
    <r>
      <t>Bjärred, Habo Ljung</t>
    </r>
    <r>
      <rPr>
        <sz val="9"/>
        <color indexed="8"/>
        <rFont val="Calibri"/>
        <family val="2"/>
      </rPr>
      <t xml:space="preserve"> SO</t>
    </r>
  </si>
  <si>
    <t>SO (cycle path)</t>
  </si>
  <si>
    <t>L (cycle path)</t>
  </si>
  <si>
    <t>Arlöv</t>
  </si>
  <si>
    <t>R (cycle path)</t>
  </si>
  <si>
    <t>Hornsgatan</t>
  </si>
  <si>
    <t>R@TL</t>
  </si>
  <si>
    <t>Dalaplan</t>
  </si>
  <si>
    <t>L@TL</t>
  </si>
  <si>
    <t>Per Albin Hanssons väg</t>
  </si>
  <si>
    <t>Finish Control Malmö @ Shell Holma, Holmavångsvägen 2</t>
  </si>
  <si>
    <r>
      <t>Opens</t>
    </r>
    <r>
      <rPr>
        <sz val="9"/>
        <color indexed="8"/>
        <rFont val="Calibri"/>
        <family val="2"/>
      </rPr>
      <t xml:space="preserve"> 20:08</t>
    </r>
  </si>
  <si>
    <r>
      <t>Closes</t>
    </r>
    <r>
      <rPr>
        <sz val="9"/>
        <color indexed="8"/>
        <rFont val="Calibri"/>
        <family val="2"/>
      </rPr>
      <t xml:space="preserve">  11:00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</si>
</sst>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@"/>
    <numFmt numFmtId="167" formatCode="0.0"/>
  </numFmts>
  <fonts count="13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0"/>
      <name val="Arial"/>
      <family val="2"/>
    </font>
    <font>
      <b/>
      <sz val="9"/>
      <color indexed="8"/>
      <name val="Times New Roman"/>
      <family val="1"/>
    </font>
    <font>
      <vertAlign val="superscript"/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</cellStyleXfs>
  <cellXfs count="7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4" fontId="2" fillId="0" borderId="3" xfId="0" applyFont="1" applyBorder="1" applyAlignment="1">
      <alignment wrapText="1"/>
    </xf>
    <xf numFmtId="165" fontId="1" fillId="0" borderId="4" xfId="0" applyNumberFormat="1" applyFont="1" applyBorder="1" applyAlignment="1">
      <alignment/>
    </xf>
    <xf numFmtId="166" fontId="1" fillId="0" borderId="5" xfId="0" applyNumberFormat="1" applyFont="1" applyBorder="1" applyAlignment="1">
      <alignment horizontal="center"/>
    </xf>
    <xf numFmtId="167" fontId="4" fillId="0" borderId="5" xfId="20" applyNumberFormat="1" applyFont="1" applyBorder="1" applyAlignment="1">
      <alignment horizontal="left"/>
      <protection/>
    </xf>
    <xf numFmtId="164" fontId="1" fillId="0" borderId="6" xfId="0" applyFont="1" applyBorder="1" applyAlignment="1">
      <alignment/>
    </xf>
    <xf numFmtId="165" fontId="1" fillId="0" borderId="7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>
      <alignment/>
      <protection/>
    </xf>
    <xf numFmtId="167" fontId="7" fillId="0" borderId="0" xfId="20" applyNumberFormat="1" applyFont="1" applyAlignment="1">
      <alignment horizontal="left"/>
      <protection/>
    </xf>
    <xf numFmtId="164" fontId="7" fillId="0" borderId="0" xfId="20" applyFont="1">
      <alignment/>
      <protection/>
    </xf>
    <xf numFmtId="167" fontId="8" fillId="0" borderId="0" xfId="20" applyNumberFormat="1" applyFont="1" applyAlignment="1">
      <alignment horizontal="left"/>
      <protection/>
    </xf>
    <xf numFmtId="164" fontId="8" fillId="0" borderId="0" xfId="20" applyFont="1" applyAlignment="1">
      <alignment horizontal="left"/>
      <protection/>
    </xf>
    <xf numFmtId="167" fontId="8" fillId="0" borderId="0" xfId="20" applyNumberFormat="1" applyFont="1" applyAlignment="1">
      <alignment horizontal="right"/>
      <protection/>
    </xf>
    <xf numFmtId="164" fontId="6" fillId="0" borderId="0" xfId="20" applyFont="1" applyAlignment="1">
      <alignment horizontal="left"/>
      <protection/>
    </xf>
    <xf numFmtId="167" fontId="6" fillId="2" borderId="12" xfId="20" applyNumberFormat="1" applyFont="1" applyFill="1" applyBorder="1" applyAlignment="1">
      <alignment horizontal="center"/>
      <protection/>
    </xf>
    <xf numFmtId="164" fontId="6" fillId="2" borderId="12" xfId="20" applyFont="1" applyFill="1" applyBorder="1">
      <alignment/>
      <protection/>
    </xf>
    <xf numFmtId="167" fontId="6" fillId="0" borderId="12" xfId="20" applyNumberFormat="1" applyFont="1" applyBorder="1" applyAlignment="1">
      <alignment horizontal="center"/>
      <protection/>
    </xf>
    <xf numFmtId="164" fontId="8" fillId="0" borderId="12" xfId="20" applyFont="1" applyBorder="1">
      <alignment/>
      <protection/>
    </xf>
    <xf numFmtId="164" fontId="6" fillId="0" borderId="12" xfId="20" applyFont="1" applyBorder="1">
      <alignment/>
      <protection/>
    </xf>
    <xf numFmtId="164" fontId="6" fillId="0" borderId="0" xfId="20" applyFont="1" applyFill="1">
      <alignment/>
      <protection/>
    </xf>
    <xf numFmtId="164" fontId="6" fillId="0" borderId="12" xfId="20" applyFont="1" applyFill="1" applyBorder="1">
      <alignment/>
      <protection/>
    </xf>
    <xf numFmtId="166" fontId="6" fillId="0" borderId="12" xfId="20" applyNumberFormat="1" applyFont="1" applyBorder="1" applyAlignment="1">
      <alignment vertical="top"/>
      <protection/>
    </xf>
    <xf numFmtId="167" fontId="6" fillId="0" borderId="13" xfId="20" applyNumberFormat="1" applyFont="1" applyBorder="1" applyAlignment="1">
      <alignment horizontal="center"/>
      <protection/>
    </xf>
    <xf numFmtId="166" fontId="6" fillId="0" borderId="14" xfId="20" applyNumberFormat="1" applyFont="1" applyBorder="1" applyAlignment="1">
      <alignment vertical="top"/>
      <protection/>
    </xf>
    <xf numFmtId="164" fontId="8" fillId="0" borderId="14" xfId="20" applyFont="1" applyBorder="1">
      <alignment/>
      <protection/>
    </xf>
    <xf numFmtId="164" fontId="6" fillId="0" borderId="14" xfId="20" applyFont="1" applyBorder="1">
      <alignment/>
      <protection/>
    </xf>
    <xf numFmtId="167" fontId="6" fillId="0" borderId="12" xfId="20" applyNumberFormat="1" applyFont="1" applyFill="1" applyBorder="1" applyAlignment="1">
      <alignment horizontal="center"/>
      <protection/>
    </xf>
    <xf numFmtId="164" fontId="8" fillId="0" borderId="12" xfId="20" applyFont="1" applyFill="1" applyBorder="1">
      <alignment/>
      <protection/>
    </xf>
    <xf numFmtId="164" fontId="5" fillId="0" borderId="0" xfId="20" applyFont="1">
      <alignment/>
      <protection/>
    </xf>
    <xf numFmtId="164" fontId="9" fillId="0" borderId="0" xfId="20" applyFont="1">
      <alignment/>
      <protection/>
    </xf>
    <xf numFmtId="167" fontId="6" fillId="2" borderId="15" xfId="20" applyNumberFormat="1" applyFont="1" applyFill="1" applyBorder="1" applyAlignment="1">
      <alignment horizontal="center"/>
      <protection/>
    </xf>
    <xf numFmtId="164" fontId="6" fillId="2" borderId="15" xfId="20" applyFont="1" applyFill="1" applyBorder="1">
      <alignment/>
      <protection/>
    </xf>
    <xf numFmtId="167" fontId="6" fillId="0" borderId="15" xfId="20" applyNumberFormat="1" applyFont="1" applyBorder="1" applyAlignment="1">
      <alignment horizontal="center"/>
      <protection/>
    </xf>
    <xf numFmtId="164" fontId="8" fillId="0" borderId="15" xfId="20" applyFont="1" applyBorder="1">
      <alignment/>
      <protection/>
    </xf>
    <xf numFmtId="164" fontId="6" fillId="0" borderId="15" xfId="20" applyFont="1" applyBorder="1">
      <alignment/>
      <protection/>
    </xf>
    <xf numFmtId="164" fontId="6" fillId="0" borderId="15" xfId="20" applyFont="1" applyBorder="1" applyAlignment="1">
      <alignment horizontal="center"/>
      <protection/>
    </xf>
    <xf numFmtId="164" fontId="0" fillId="0" borderId="15" xfId="0" applyFont="1" applyBorder="1" applyAlignment="1">
      <alignment/>
    </xf>
    <xf numFmtId="164" fontId="6" fillId="0" borderId="13" xfId="20" applyFont="1" applyBorder="1">
      <alignment/>
      <protection/>
    </xf>
    <xf numFmtId="164" fontId="5" fillId="0" borderId="0" xfId="20">
      <alignment/>
      <protection/>
    </xf>
    <xf numFmtId="167" fontId="11" fillId="0" borderId="0" xfId="20" applyNumberFormat="1" applyFont="1" applyAlignment="1">
      <alignment horizontal="left"/>
      <protection/>
    </xf>
    <xf numFmtId="164" fontId="11" fillId="0" borderId="0" xfId="20" applyFont="1" applyAlignment="1">
      <alignment horizontal="left"/>
      <protection/>
    </xf>
    <xf numFmtId="167" fontId="11" fillId="0" borderId="0" xfId="20" applyNumberFormat="1" applyFont="1" applyAlignment="1">
      <alignment horizontal="right"/>
      <protection/>
    </xf>
    <xf numFmtId="164" fontId="6" fillId="0" borderId="15" xfId="20" applyFont="1" applyFill="1" applyBorder="1">
      <alignment/>
      <protection/>
    </xf>
    <xf numFmtId="164" fontId="6" fillId="0" borderId="16" xfId="20" applyFont="1" applyFill="1" applyBorder="1">
      <alignment/>
      <protection/>
    </xf>
    <xf numFmtId="164" fontId="8" fillId="0" borderId="17" xfId="20" applyFont="1" applyBorder="1">
      <alignment/>
      <protection/>
    </xf>
    <xf numFmtId="164" fontId="6" fillId="0" borderId="17" xfId="20" applyFont="1" applyBorder="1">
      <alignment/>
      <protection/>
    </xf>
    <xf numFmtId="167" fontId="6" fillId="0" borderId="0" xfId="20" applyNumberFormat="1" applyFont="1" applyBorder="1" applyAlignment="1">
      <alignment horizontal="center"/>
      <protection/>
    </xf>
    <xf numFmtId="164" fontId="6" fillId="0" borderId="0" xfId="20" applyFont="1" applyBorder="1">
      <alignment/>
      <protection/>
    </xf>
    <xf numFmtId="164" fontId="5" fillId="0" borderId="0" xfId="20" applyBorder="1">
      <alignment/>
      <protection/>
    </xf>
    <xf numFmtId="164" fontId="6" fillId="0" borderId="13" xfId="20" applyFont="1" applyBorder="1" applyAlignment="1">
      <alignment horizontal="center"/>
      <protection/>
    </xf>
    <xf numFmtId="164" fontId="8" fillId="3" borderId="14" xfId="20" applyFont="1" applyFill="1" applyBorder="1">
      <alignment/>
      <protection/>
    </xf>
    <xf numFmtId="164" fontId="5" fillId="0" borderId="0" xfId="20" applyBorder="1" applyAlignment="1">
      <alignment horizontal="center"/>
      <protection/>
    </xf>
    <xf numFmtId="167" fontId="5" fillId="0" borderId="0" xfId="20" applyNumberFormat="1" applyBorder="1" applyAlignment="1">
      <alignment horizontal="center"/>
      <protection/>
    </xf>
    <xf numFmtId="167" fontId="5" fillId="0" borderId="0" xfId="20" applyNumberFormat="1">
      <alignment/>
      <protection/>
    </xf>
    <xf numFmtId="164" fontId="8" fillId="0" borderId="16" xfId="20" applyFont="1" applyFill="1" applyBorder="1">
      <alignment/>
      <protection/>
    </xf>
    <xf numFmtId="167" fontId="6" fillId="0" borderId="13" xfId="20" applyNumberFormat="1" applyFont="1" applyBorder="1">
      <alignment/>
      <protection/>
    </xf>
    <xf numFmtId="164" fontId="6" fillId="0" borderId="12" xfId="20" applyFont="1" applyBorder="1" applyAlignment="1">
      <alignment horizontal="center"/>
      <protection/>
    </xf>
    <xf numFmtId="164" fontId="8" fillId="0" borderId="0" xfId="20" applyFont="1">
      <alignment/>
      <protection/>
    </xf>
    <xf numFmtId="167" fontId="6" fillId="0" borderId="17" xfId="20" applyNumberFormat="1" applyFont="1" applyBorder="1" applyAlignment="1">
      <alignment horizontal="center"/>
      <protection/>
    </xf>
    <xf numFmtId="167" fontId="6" fillId="0" borderId="0" xfId="20" applyNumberFormat="1" applyFont="1">
      <alignment/>
      <protection/>
    </xf>
    <xf numFmtId="167" fontId="6" fillId="0" borderId="0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idewithgps.com/routes/488466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E8" sqref="E8"/>
    </sheetView>
  </sheetViews>
  <sheetFormatPr defaultColWidth="12.57421875" defaultRowHeight="12.75"/>
  <cols>
    <col min="1" max="1" width="2.8515625" style="1" customWidth="1"/>
    <col min="2" max="2" width="13.140625" style="1" customWidth="1"/>
    <col min="3" max="3" width="9.00390625" style="1" customWidth="1"/>
    <col min="4" max="4" width="22.421875" style="1" customWidth="1"/>
    <col min="5" max="5" width="9.7109375" style="1" customWidth="1"/>
    <col min="6" max="16384" width="11.57421875" style="1" customWidth="1"/>
  </cols>
  <sheetData>
    <row r="2" spans="2:3" ht="12.75">
      <c r="B2" s="2" t="s">
        <v>0</v>
      </c>
      <c r="C2" s="3" t="s">
        <v>1</v>
      </c>
    </row>
    <row r="3" spans="2:5" ht="12.75">
      <c r="B3" s="2" t="s">
        <v>2</v>
      </c>
      <c r="C3" s="4" t="s">
        <v>3</v>
      </c>
      <c r="E3" s="5"/>
    </row>
    <row r="4" spans="3:5" ht="12.75">
      <c r="C4"/>
      <c r="E4" s="5"/>
    </row>
    <row r="5" spans="2:5" ht="12.75">
      <c r="B5" s="6" t="s">
        <v>4</v>
      </c>
      <c r="C5" s="7" t="s">
        <v>5</v>
      </c>
      <c r="D5" s="8" t="s">
        <v>6</v>
      </c>
      <c r="E5" s="9" t="s">
        <v>7</v>
      </c>
    </row>
    <row r="6" spans="2:5" ht="12.75">
      <c r="B6" s="10">
        <v>41984</v>
      </c>
      <c r="C6" s="11" t="s">
        <v>8</v>
      </c>
      <c r="D6" s="12" t="s">
        <v>9</v>
      </c>
      <c r="E6" s="13" t="s">
        <v>10</v>
      </c>
    </row>
    <row r="7" spans="2:5" ht="12.75">
      <c r="B7" s="14">
        <v>41987</v>
      </c>
      <c r="C7" s="15" t="s">
        <v>11</v>
      </c>
      <c r="D7" s="1" t="s">
        <v>12</v>
      </c>
      <c r="E7" s="13" t="s">
        <v>10</v>
      </c>
    </row>
    <row r="8" spans="2:5" ht="12.75">
      <c r="B8" s="14">
        <v>42481</v>
      </c>
      <c r="C8" s="15" t="s">
        <v>13</v>
      </c>
      <c r="D8" s="1" t="s">
        <v>12</v>
      </c>
      <c r="E8" s="13" t="s">
        <v>10</v>
      </c>
    </row>
    <row r="9" spans="2:5" ht="12.75">
      <c r="B9" s="14"/>
      <c r="C9" s="15"/>
      <c r="E9" s="16"/>
    </row>
    <row r="10" spans="2:5" ht="12.75">
      <c r="B10" s="14"/>
      <c r="C10" s="15"/>
      <c r="E10" s="16"/>
    </row>
    <row r="11" spans="2:5" ht="12.75">
      <c r="B11" s="14"/>
      <c r="C11" s="15"/>
      <c r="E11" s="16"/>
    </row>
    <row r="12" spans="2:5" ht="12.75">
      <c r="B12" s="14"/>
      <c r="C12" s="15"/>
      <c r="E12" s="16"/>
    </row>
    <row r="13" spans="2:5" ht="12.75">
      <c r="B13" s="14"/>
      <c r="C13" s="15"/>
      <c r="E13" s="16"/>
    </row>
    <row r="14" spans="2:5" ht="12.75">
      <c r="B14" s="14"/>
      <c r="C14" s="15"/>
      <c r="E14" s="16"/>
    </row>
    <row r="15" spans="2:5" ht="12.75">
      <c r="B15" s="14"/>
      <c r="C15" s="15"/>
      <c r="E15" s="16"/>
    </row>
    <row r="16" spans="2:5" ht="12.75">
      <c r="B16" s="14"/>
      <c r="C16" s="15"/>
      <c r="E16" s="16"/>
    </row>
    <row r="17" spans="2:5" ht="12.75">
      <c r="B17" s="14"/>
      <c r="C17" s="15"/>
      <c r="E17" s="16"/>
    </row>
    <row r="18" spans="2:5" ht="12.75">
      <c r="B18" s="17"/>
      <c r="C18" s="18"/>
      <c r="D18" s="19"/>
      <c r="E18" s="20"/>
    </row>
  </sheetData>
  <sheetProtection selectLockedCells="1" selectUnlockedCells="1"/>
  <hyperlinks>
    <hyperlink ref="C3" r:id="rId1" display="http://ridewithgps.com/routes/4884667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2">
      <selection activeCell="E42" sqref="E42"/>
    </sheetView>
  </sheetViews>
  <sheetFormatPr defaultColWidth="10.28125" defaultRowHeight="12.75"/>
  <cols>
    <col min="1" max="1" width="10.140625" style="21" customWidth="1"/>
    <col min="2" max="2" width="20.00390625" style="22" customWidth="1"/>
    <col min="3" max="3" width="12.28125" style="22" customWidth="1"/>
    <col min="4" max="4" width="21.28125" style="22" customWidth="1"/>
    <col min="5" max="5" width="7.28125" style="21" customWidth="1"/>
    <col min="6" max="16384" width="10.140625" style="22" customWidth="1"/>
  </cols>
  <sheetData>
    <row r="1" spans="1:4" ht="12.75">
      <c r="A1" s="23" t="str">
        <f>Summary!C2</f>
        <v>Milslukaren 600 Brevet Västkust</v>
      </c>
      <c r="D1" s="24" t="s">
        <v>14</v>
      </c>
    </row>
    <row r="2" spans="1:5" s="28" customFormat="1" ht="12.75">
      <c r="A2" s="25" t="s">
        <v>15</v>
      </c>
      <c r="B2" s="26"/>
      <c r="C2" s="26"/>
      <c r="D2" s="26"/>
      <c r="E2" s="27"/>
    </row>
    <row r="3" spans="1:5" ht="12.75">
      <c r="A3" s="29"/>
      <c r="B3" s="30" t="s">
        <v>16</v>
      </c>
      <c r="C3" s="30" t="s">
        <v>17</v>
      </c>
      <c r="D3" s="30" t="s">
        <v>18</v>
      </c>
      <c r="E3" s="29" t="s">
        <v>19</v>
      </c>
    </row>
    <row r="4" spans="1:5" ht="12.75">
      <c r="A4" s="31"/>
      <c r="B4" s="32" t="s">
        <v>20</v>
      </c>
      <c r="C4" s="33"/>
      <c r="D4" s="33" t="s">
        <v>21</v>
      </c>
      <c r="E4" s="31">
        <v>0</v>
      </c>
    </row>
    <row r="5" spans="1:6" ht="12.75">
      <c r="A5" s="31">
        <v>0.1</v>
      </c>
      <c r="B5" s="33" t="s">
        <v>22</v>
      </c>
      <c r="C5" s="33"/>
      <c r="D5" s="33" t="s">
        <v>23</v>
      </c>
      <c r="E5" s="31">
        <f>E4+A5</f>
        <v>0.1</v>
      </c>
      <c r="F5" s="34"/>
    </row>
    <row r="6" spans="1:6" ht="12.75">
      <c r="A6" s="31">
        <v>0.1</v>
      </c>
      <c r="B6" s="33" t="s">
        <v>24</v>
      </c>
      <c r="C6" s="33"/>
      <c r="D6" s="33" t="s">
        <v>25</v>
      </c>
      <c r="E6" s="31">
        <f>E5+A6</f>
        <v>0.2</v>
      </c>
      <c r="F6" s="34"/>
    </row>
    <row r="7" spans="1:6" ht="12.75">
      <c r="A7" s="31">
        <v>0.6000000000000001</v>
      </c>
      <c r="B7" s="33" t="s">
        <v>26</v>
      </c>
      <c r="C7" s="33"/>
      <c r="D7" s="33" t="s">
        <v>27</v>
      </c>
      <c r="E7" s="31">
        <f>E6+A7</f>
        <v>0.8</v>
      </c>
      <c r="F7" s="34"/>
    </row>
    <row r="8" spans="1:6" ht="12.75">
      <c r="A8" s="31">
        <v>0.5</v>
      </c>
      <c r="B8" s="33" t="s">
        <v>28</v>
      </c>
      <c r="C8" s="33"/>
      <c r="D8" s="33" t="s">
        <v>29</v>
      </c>
      <c r="E8" s="31">
        <f>E7+A8</f>
        <v>1.3</v>
      </c>
      <c r="F8" s="34"/>
    </row>
    <row r="9" spans="1:6" ht="12.75">
      <c r="A9" s="31">
        <v>0.7</v>
      </c>
      <c r="B9" s="33" t="s">
        <v>30</v>
      </c>
      <c r="C9" s="33"/>
      <c r="D9" s="33" t="s">
        <v>31</v>
      </c>
      <c r="E9" s="31">
        <f>E8+A9</f>
        <v>2</v>
      </c>
      <c r="F9" s="34"/>
    </row>
    <row r="10" spans="1:6" ht="12.75">
      <c r="A10" s="31">
        <v>2.8</v>
      </c>
      <c r="B10" s="33" t="s">
        <v>24</v>
      </c>
      <c r="C10" s="33"/>
      <c r="D10" s="33"/>
      <c r="E10" s="31">
        <f>E9+A10</f>
        <v>4.8</v>
      </c>
      <c r="F10" s="34"/>
    </row>
    <row r="11" spans="1:6" ht="12.75">
      <c r="A11" s="31">
        <v>0.1</v>
      </c>
      <c r="B11" s="33" t="s">
        <v>32</v>
      </c>
      <c r="C11" s="33"/>
      <c r="D11" s="33" t="s">
        <v>33</v>
      </c>
      <c r="E11" s="31">
        <f>E10+A11</f>
        <v>4.8999999999999995</v>
      </c>
      <c r="F11" s="34"/>
    </row>
    <row r="12" spans="1:6" ht="12.75">
      <c r="A12" s="31">
        <v>0.2</v>
      </c>
      <c r="B12" s="33" t="s">
        <v>34</v>
      </c>
      <c r="C12" s="33"/>
      <c r="D12" s="33" t="s">
        <v>35</v>
      </c>
      <c r="E12" s="31">
        <f>E11+A12</f>
        <v>5.1</v>
      </c>
      <c r="F12" s="34"/>
    </row>
    <row r="13" spans="1:6" ht="12.75">
      <c r="A13" s="31">
        <v>1.5</v>
      </c>
      <c r="B13" s="33" t="s">
        <v>36</v>
      </c>
      <c r="C13" s="33" t="s">
        <v>37</v>
      </c>
      <c r="D13" s="33" t="s">
        <v>38</v>
      </c>
      <c r="E13" s="31">
        <f>E12+A13</f>
        <v>6.6</v>
      </c>
      <c r="F13" s="34"/>
    </row>
    <row r="14" spans="1:6" ht="12.75">
      <c r="A14" s="31">
        <v>1.1</v>
      </c>
      <c r="B14" s="33" t="s">
        <v>39</v>
      </c>
      <c r="C14" s="33" t="s">
        <v>40</v>
      </c>
      <c r="D14" s="33" t="s">
        <v>41</v>
      </c>
      <c r="E14" s="31">
        <f>E13+A14</f>
        <v>7.699999999999999</v>
      </c>
      <c r="F14" s="34"/>
    </row>
    <row r="15" spans="1:6" ht="12.75">
      <c r="A15" s="31">
        <v>0.4</v>
      </c>
      <c r="B15" s="33" t="s">
        <v>42</v>
      </c>
      <c r="C15" s="33"/>
      <c r="D15" s="33"/>
      <c r="E15" s="31">
        <f>E14+A15</f>
        <v>8.1</v>
      </c>
      <c r="F15" s="34"/>
    </row>
    <row r="16" spans="1:6" ht="12.75">
      <c r="A16" s="31">
        <v>0.30000000000000004</v>
      </c>
      <c r="B16" s="33" t="s">
        <v>43</v>
      </c>
      <c r="C16" s="35" t="s">
        <v>40</v>
      </c>
      <c r="D16" s="33" t="s">
        <v>44</v>
      </c>
      <c r="E16" s="31">
        <f>E15+A16</f>
        <v>8.4</v>
      </c>
      <c r="F16" s="34"/>
    </row>
    <row r="17" spans="1:6" ht="12.75">
      <c r="A17" s="31">
        <v>0.4</v>
      </c>
      <c r="B17" s="33" t="s">
        <v>39</v>
      </c>
      <c r="C17" s="33"/>
      <c r="D17" s="33" t="s">
        <v>45</v>
      </c>
      <c r="E17" s="31">
        <f>E16+A17</f>
        <v>8.8</v>
      </c>
      <c r="F17" s="34"/>
    </row>
    <row r="18" spans="1:6" ht="12.75">
      <c r="A18" s="31">
        <v>0.8</v>
      </c>
      <c r="B18" s="33" t="s">
        <v>39</v>
      </c>
      <c r="C18" s="35" t="s">
        <v>40</v>
      </c>
      <c r="D18" s="33"/>
      <c r="E18" s="31">
        <f>E17+A18</f>
        <v>9.600000000000001</v>
      </c>
      <c r="F18" s="34"/>
    </row>
    <row r="19" spans="1:6" ht="12.75">
      <c r="A19" s="31">
        <v>0.2</v>
      </c>
      <c r="B19" s="33" t="s">
        <v>46</v>
      </c>
      <c r="C19" s="35" t="s">
        <v>40</v>
      </c>
      <c r="D19" s="33"/>
      <c r="E19" s="31">
        <f>E18+A19</f>
        <v>9.8</v>
      </c>
      <c r="F19" s="34"/>
    </row>
    <row r="20" spans="1:6" ht="12.75">
      <c r="A20" s="31">
        <v>2.9</v>
      </c>
      <c r="B20" s="33" t="s">
        <v>47</v>
      </c>
      <c r="C20" s="33"/>
      <c r="D20" s="33" t="s">
        <v>48</v>
      </c>
      <c r="E20" s="31">
        <f>E19+A20</f>
        <v>12.700000000000001</v>
      </c>
      <c r="F20" s="34"/>
    </row>
    <row r="21" spans="1:6" ht="12.75">
      <c r="A21" s="31">
        <v>1</v>
      </c>
      <c r="B21" s="33" t="s">
        <v>49</v>
      </c>
      <c r="C21" s="33"/>
      <c r="D21" s="33" t="s">
        <v>50</v>
      </c>
      <c r="E21" s="31">
        <f>E20+A21</f>
        <v>13.700000000000001</v>
      </c>
      <c r="F21" s="34"/>
    </row>
    <row r="22" spans="1:6" ht="12.75">
      <c r="A22" s="31"/>
      <c r="B22" s="32" t="s">
        <v>51</v>
      </c>
      <c r="C22" s="33"/>
      <c r="D22" s="33" t="s">
        <v>52</v>
      </c>
      <c r="E22" s="31"/>
      <c r="F22" s="34"/>
    </row>
    <row r="23" spans="1:6" ht="12.75">
      <c r="A23" s="31">
        <v>0.7</v>
      </c>
      <c r="B23" s="33" t="s">
        <v>43</v>
      </c>
      <c r="C23" s="33"/>
      <c r="D23" s="33" t="s">
        <v>53</v>
      </c>
      <c r="E23" s="31">
        <f>E21+A23</f>
        <v>14.4</v>
      </c>
      <c r="F23" s="34"/>
    </row>
    <row r="24" spans="1:6" ht="12.75">
      <c r="A24" s="31">
        <v>0.1</v>
      </c>
      <c r="B24" s="33" t="s">
        <v>24</v>
      </c>
      <c r="C24" s="33"/>
      <c r="D24" s="33"/>
      <c r="E24" s="31">
        <f>E23+A24</f>
        <v>14.5</v>
      </c>
      <c r="F24" s="34"/>
    </row>
    <row r="25" spans="1:6" ht="12.75">
      <c r="A25" s="31">
        <v>0.1</v>
      </c>
      <c r="B25" s="33" t="s">
        <v>54</v>
      </c>
      <c r="C25" s="33"/>
      <c r="D25" s="33" t="s">
        <v>48</v>
      </c>
      <c r="E25" s="31">
        <f>E24+A25</f>
        <v>14.6</v>
      </c>
      <c r="F25" s="34"/>
    </row>
    <row r="26" spans="1:6" ht="12.75">
      <c r="A26" s="31">
        <v>0.6000000000000001</v>
      </c>
      <c r="B26" s="33" t="s">
        <v>49</v>
      </c>
      <c r="C26" s="32" t="s">
        <v>55</v>
      </c>
      <c r="D26" s="33" t="s">
        <v>56</v>
      </c>
      <c r="E26" s="31">
        <f>E25+A26</f>
        <v>15.2</v>
      </c>
      <c r="F26" s="34"/>
    </row>
    <row r="27" spans="1:6" ht="12.75">
      <c r="A27" s="31">
        <v>6.1</v>
      </c>
      <c r="B27" s="33" t="s">
        <v>57</v>
      </c>
      <c r="C27" s="33"/>
      <c r="D27" s="33" t="s">
        <v>58</v>
      </c>
      <c r="E27" s="31">
        <f>E26+A27</f>
        <v>21.299999999999997</v>
      </c>
      <c r="F27" s="34"/>
    </row>
    <row r="28" spans="1:6" ht="12.75">
      <c r="A28" s="31">
        <v>0.4</v>
      </c>
      <c r="B28" s="33" t="s">
        <v>49</v>
      </c>
      <c r="C28" s="32" t="s">
        <v>59</v>
      </c>
      <c r="D28" s="33" t="s">
        <v>60</v>
      </c>
      <c r="E28" s="31">
        <f>E27+A28</f>
        <v>21.699999999999996</v>
      </c>
      <c r="F28" s="34"/>
    </row>
    <row r="29" spans="1:6" ht="12.75">
      <c r="A29" s="31">
        <v>1.4</v>
      </c>
      <c r="B29" s="33" t="s">
        <v>39</v>
      </c>
      <c r="C29" s="33"/>
      <c r="D29" s="33"/>
      <c r="E29" s="31">
        <f>E28+A29</f>
        <v>23.099999999999994</v>
      </c>
      <c r="F29" s="34"/>
    </row>
    <row r="30" spans="1:6" ht="12.75">
      <c r="A30" s="31">
        <v>2.4</v>
      </c>
      <c r="B30" s="33" t="s">
        <v>61</v>
      </c>
      <c r="C30" s="33"/>
      <c r="D30" s="33" t="s">
        <v>62</v>
      </c>
      <c r="E30" s="31">
        <f>E29+A30</f>
        <v>25.499999999999993</v>
      </c>
      <c r="F30" s="34"/>
    </row>
    <row r="31" spans="1:6" ht="12.75">
      <c r="A31" s="31"/>
      <c r="B31" s="32" t="s">
        <v>63</v>
      </c>
      <c r="C31" s="33"/>
      <c r="D31" s="33"/>
      <c r="E31" s="31"/>
      <c r="F31" s="34"/>
    </row>
    <row r="32" spans="1:6" ht="12.75">
      <c r="A32" s="31">
        <v>6.7</v>
      </c>
      <c r="B32" s="33" t="s">
        <v>64</v>
      </c>
      <c r="C32" s="33"/>
      <c r="D32" s="33" t="s">
        <v>65</v>
      </c>
      <c r="E32" s="31">
        <f>E30+A32</f>
        <v>32.199999999999996</v>
      </c>
      <c r="F32" s="34"/>
    </row>
    <row r="33" spans="1:6" ht="12.75">
      <c r="A33" s="31">
        <v>1</v>
      </c>
      <c r="B33" s="33" t="s">
        <v>66</v>
      </c>
      <c r="C33" s="33" t="s">
        <v>67</v>
      </c>
      <c r="D33" s="33" t="s">
        <v>68</v>
      </c>
      <c r="E33" s="31">
        <f>E32+A33</f>
        <v>33.199999999999996</v>
      </c>
      <c r="F33" s="34"/>
    </row>
    <row r="34" spans="1:6" ht="12.75">
      <c r="A34" s="31">
        <v>5.1</v>
      </c>
      <c r="B34" s="35" t="s">
        <v>49</v>
      </c>
      <c r="C34" s="32" t="s">
        <v>69</v>
      </c>
      <c r="D34" s="33"/>
      <c r="E34" s="31">
        <f>E33+A34</f>
        <v>38.3</v>
      </c>
      <c r="F34" s="34"/>
    </row>
    <row r="35" spans="1:6" ht="12.75">
      <c r="A35" s="31">
        <v>2.2</v>
      </c>
      <c r="B35" s="33" t="s">
        <v>43</v>
      </c>
      <c r="C35" s="32" t="s">
        <v>70</v>
      </c>
      <c r="D35" s="33"/>
      <c r="E35" s="31">
        <f>E34+A35</f>
        <v>40.5</v>
      </c>
      <c r="F35" s="34"/>
    </row>
    <row r="36" spans="1:6" ht="12.75">
      <c r="A36" s="31">
        <v>1.8</v>
      </c>
      <c r="B36" s="36" t="s">
        <v>71</v>
      </c>
      <c r="C36" s="33"/>
      <c r="D36" s="33"/>
      <c r="E36" s="31">
        <f>E35+A36</f>
        <v>42.3</v>
      </c>
      <c r="F36" s="34"/>
    </row>
    <row r="37" spans="1:6" ht="12.75">
      <c r="A37" s="37">
        <v>4.5</v>
      </c>
      <c r="B37" s="38" t="s">
        <v>49</v>
      </c>
      <c r="C37" s="39" t="s">
        <v>69</v>
      </c>
      <c r="D37" s="40" t="s">
        <v>72</v>
      </c>
      <c r="E37" s="31">
        <f>E36+A37</f>
        <v>46.8</v>
      </c>
      <c r="F37" s="34"/>
    </row>
    <row r="38" spans="1:6" ht="12.75">
      <c r="A38" s="41">
        <v>1.4</v>
      </c>
      <c r="B38" s="35" t="s">
        <v>22</v>
      </c>
      <c r="C38" s="1"/>
      <c r="D38" s="35" t="s">
        <v>73</v>
      </c>
      <c r="E38" s="31">
        <f>E37+A38</f>
        <v>48.199999999999996</v>
      </c>
      <c r="F38" s="34"/>
    </row>
    <row r="39" spans="1:6" ht="12.75">
      <c r="A39" s="41">
        <v>1.4</v>
      </c>
      <c r="B39" s="35" t="s">
        <v>43</v>
      </c>
      <c r="C39" s="42" t="s">
        <v>74</v>
      </c>
      <c r="D39" s="35" t="s">
        <v>75</v>
      </c>
      <c r="E39" s="31">
        <f>E38+A39</f>
        <v>49.599999999999994</v>
      </c>
      <c r="F39" s="34"/>
    </row>
    <row r="40" spans="1:6" ht="12.75">
      <c r="A40" s="41">
        <v>9.3</v>
      </c>
      <c r="B40" s="35" t="s">
        <v>76</v>
      </c>
      <c r="C40" s="35"/>
      <c r="D40" s="35" t="s">
        <v>77</v>
      </c>
      <c r="E40" s="31">
        <f>E39+A40</f>
        <v>58.89999999999999</v>
      </c>
      <c r="F40" s="34"/>
    </row>
    <row r="41" spans="1:6" ht="12.75">
      <c r="A41" s="41">
        <v>0.1</v>
      </c>
      <c r="B41" s="42" t="s">
        <v>78</v>
      </c>
      <c r="C41" s="35"/>
      <c r="D41" s="35"/>
      <c r="E41" s="31">
        <f>E40+A41</f>
        <v>58.99999999999999</v>
      </c>
      <c r="F41" s="34"/>
    </row>
    <row r="42" spans="1:5" ht="12.75">
      <c r="A42" s="37"/>
      <c r="B42" s="39" t="s">
        <v>79</v>
      </c>
      <c r="C42" s="39" t="s">
        <v>80</v>
      </c>
      <c r="D42" s="40"/>
      <c r="E42" s="27" t="str">
        <f>CONCATENATE("Total ",FIXED(E41,1,0),"Km")</f>
        <v>Total 59,0Km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2">
      <selection activeCell="B31" sqref="B31"/>
    </sheetView>
  </sheetViews>
  <sheetFormatPr defaultColWidth="9.140625" defaultRowHeight="12.75"/>
  <cols>
    <col min="1" max="1" width="9.28125" style="43" customWidth="1"/>
    <col min="2" max="2" width="26.28125" style="43" customWidth="1"/>
    <col min="3" max="3" width="12.57421875" style="43" customWidth="1"/>
    <col min="4" max="4" width="18.421875" style="43" customWidth="1"/>
    <col min="5" max="16384" width="9.28125" style="43" customWidth="1"/>
  </cols>
  <sheetData>
    <row r="1" spans="1:5" ht="12.75">
      <c r="A1" s="23" t="str">
        <f>Summary!C2</f>
        <v>Milslukaren 600 Brevet Västkust</v>
      </c>
      <c r="B1" s="44"/>
      <c r="C1" s="44"/>
      <c r="D1" s="44"/>
      <c r="E1" s="21"/>
    </row>
    <row r="2" spans="1:5" ht="12.75">
      <c r="A2" s="25" t="s">
        <v>81</v>
      </c>
      <c r="B2" s="26"/>
      <c r="C2" s="26"/>
      <c r="D2" s="26"/>
      <c r="E2" s="27"/>
    </row>
    <row r="3" spans="1:5" ht="12.75">
      <c r="A3" s="45"/>
      <c r="B3" s="46" t="s">
        <v>16</v>
      </c>
      <c r="C3" s="46" t="s">
        <v>17</v>
      </c>
      <c r="D3" s="46" t="s">
        <v>18</v>
      </c>
      <c r="E3" s="45" t="s">
        <v>19</v>
      </c>
    </row>
    <row r="4" spans="1:6" ht="12.75">
      <c r="A4" s="47"/>
      <c r="B4" s="48" t="s">
        <v>78</v>
      </c>
      <c r="C4" s="49"/>
      <c r="D4" s="49"/>
      <c r="E4" s="47">
        <v>0</v>
      </c>
      <c r="F4" s="21">
        <f>'Shell Holma-Kågeröd'!E41</f>
        <v>58.99999999999999</v>
      </c>
    </row>
    <row r="5" spans="1:6" ht="12.75">
      <c r="A5" s="47">
        <v>0</v>
      </c>
      <c r="B5" s="49" t="s">
        <v>82</v>
      </c>
      <c r="C5" s="49"/>
      <c r="D5" s="49" t="s">
        <v>77</v>
      </c>
      <c r="E5" s="47">
        <f>E4+A5</f>
        <v>0</v>
      </c>
      <c r="F5" s="21">
        <f>F4+A5</f>
        <v>58.99999999999999</v>
      </c>
    </row>
    <row r="6" spans="1:6" ht="12.75">
      <c r="A6" s="47">
        <v>0.1</v>
      </c>
      <c r="B6" s="49" t="s">
        <v>36</v>
      </c>
      <c r="C6" s="48" t="s">
        <v>83</v>
      </c>
      <c r="D6" s="49" t="s">
        <v>84</v>
      </c>
      <c r="E6" s="47">
        <f>E5+A6</f>
        <v>0.1</v>
      </c>
      <c r="F6" s="21">
        <f>F5+A6</f>
        <v>59.099999999999994</v>
      </c>
    </row>
    <row r="7" spans="1:6" ht="12.75">
      <c r="A7" s="47">
        <v>7</v>
      </c>
      <c r="B7" s="49" t="s">
        <v>85</v>
      </c>
      <c r="C7" s="49" t="s">
        <v>86</v>
      </c>
      <c r="D7" s="49"/>
      <c r="E7" s="47">
        <f>E6+A7</f>
        <v>7.1</v>
      </c>
      <c r="F7" s="21">
        <f>F6+A7</f>
        <v>66.1</v>
      </c>
    </row>
    <row r="8" spans="1:6" ht="12.75">
      <c r="A8" s="47">
        <v>8.1</v>
      </c>
      <c r="B8" s="49" t="s">
        <v>87</v>
      </c>
      <c r="C8" s="49" t="s">
        <v>86</v>
      </c>
      <c r="D8" s="49"/>
      <c r="E8" s="47">
        <f>E7+A8</f>
        <v>15.2</v>
      </c>
      <c r="F8" s="21">
        <f>F7+A8</f>
        <v>74.19999999999999</v>
      </c>
    </row>
    <row r="9" spans="1:6" ht="12.75">
      <c r="A9" s="47">
        <v>0.4</v>
      </c>
      <c r="B9" s="49" t="s">
        <v>43</v>
      </c>
      <c r="C9" s="49" t="s">
        <v>88</v>
      </c>
      <c r="D9" s="49"/>
      <c r="E9" s="47">
        <f>E8+A9</f>
        <v>15.6</v>
      </c>
      <c r="F9" s="21">
        <f>F8+A9</f>
        <v>74.6</v>
      </c>
    </row>
    <row r="10" spans="1:6" ht="12.75">
      <c r="A10" s="47">
        <v>2.1</v>
      </c>
      <c r="B10" s="49" t="s">
        <v>36</v>
      </c>
      <c r="C10" s="49" t="s">
        <v>89</v>
      </c>
      <c r="D10" s="49"/>
      <c r="E10" s="47">
        <f>E9+A10</f>
        <v>17.7</v>
      </c>
      <c r="F10" s="21">
        <f>F9+A10</f>
        <v>76.69999999999999</v>
      </c>
    </row>
    <row r="11" spans="1:6" ht="12.75">
      <c r="A11" s="47">
        <v>1.8</v>
      </c>
      <c r="B11" s="49" t="s">
        <v>90</v>
      </c>
      <c r="C11" s="49" t="s">
        <v>91</v>
      </c>
      <c r="D11" s="49" t="s">
        <v>92</v>
      </c>
      <c r="E11" s="47">
        <f>E10+A11</f>
        <v>19.5</v>
      </c>
      <c r="F11" s="21">
        <f>F10+A11</f>
        <v>78.49999999999999</v>
      </c>
    </row>
    <row r="12" spans="1:6" ht="12.75">
      <c r="A12" s="47">
        <v>1.3</v>
      </c>
      <c r="B12" s="49" t="s">
        <v>24</v>
      </c>
      <c r="C12" s="49" t="s">
        <v>93</v>
      </c>
      <c r="D12" s="49" t="s">
        <v>94</v>
      </c>
      <c r="E12" s="47">
        <f>E11+A12</f>
        <v>20.8</v>
      </c>
      <c r="F12" s="21">
        <f>F11+A12</f>
        <v>79.79999999999998</v>
      </c>
    </row>
    <row r="13" spans="1:6" ht="12.75">
      <c r="A13" s="47">
        <v>0.7</v>
      </c>
      <c r="B13" s="49" t="s">
        <v>43</v>
      </c>
      <c r="C13" s="49" t="s">
        <v>93</v>
      </c>
      <c r="D13" s="49" t="s">
        <v>95</v>
      </c>
      <c r="E13" s="47">
        <f>E12+A13</f>
        <v>21.5</v>
      </c>
      <c r="F13" s="21">
        <f>F12+A13</f>
        <v>80.49999999999999</v>
      </c>
    </row>
    <row r="14" spans="1:6" ht="12.75">
      <c r="A14" s="47">
        <v>1.5</v>
      </c>
      <c r="B14" s="49" t="s">
        <v>96</v>
      </c>
      <c r="C14" s="49"/>
      <c r="D14" s="49" t="s">
        <v>97</v>
      </c>
      <c r="E14" s="47">
        <f>E13+A14</f>
        <v>23</v>
      </c>
      <c r="F14" s="21">
        <f>F13+A14</f>
        <v>81.99999999999999</v>
      </c>
    </row>
    <row r="15" spans="1:6" ht="12.75">
      <c r="A15" s="47">
        <v>0.8</v>
      </c>
      <c r="B15" s="49" t="s">
        <v>49</v>
      </c>
      <c r="C15" s="49"/>
      <c r="D15" s="49" t="s">
        <v>98</v>
      </c>
      <c r="E15" s="47">
        <f>E14+A15</f>
        <v>23.8</v>
      </c>
      <c r="F15" s="21">
        <f>F14+A15</f>
        <v>82.79999999999998</v>
      </c>
    </row>
    <row r="16" spans="1:6" ht="12.75">
      <c r="A16" s="47">
        <v>12.1</v>
      </c>
      <c r="B16" s="49" t="s">
        <v>99</v>
      </c>
      <c r="C16" s="48" t="s">
        <v>100</v>
      </c>
      <c r="D16" s="49" t="s">
        <v>95</v>
      </c>
      <c r="E16" s="47">
        <f>E15+A16</f>
        <v>35.9</v>
      </c>
      <c r="F16" s="21">
        <f>F15+A16</f>
        <v>94.89999999999998</v>
      </c>
    </row>
    <row r="17" spans="1:6" ht="12.75">
      <c r="A17" s="47">
        <v>5</v>
      </c>
      <c r="B17" s="49" t="s">
        <v>101</v>
      </c>
      <c r="C17" s="48"/>
      <c r="D17" s="49"/>
      <c r="E17" s="47">
        <f>E16+A17</f>
        <v>40.9</v>
      </c>
      <c r="F17" s="21">
        <f>F16+A17</f>
        <v>99.89999999999998</v>
      </c>
    </row>
    <row r="18" spans="1:6" ht="12.75">
      <c r="A18" s="47">
        <v>1.5</v>
      </c>
      <c r="B18" s="49" t="s">
        <v>102</v>
      </c>
      <c r="C18" s="49"/>
      <c r="D18" s="49" t="s">
        <v>103</v>
      </c>
      <c r="E18" s="47">
        <f>E17+A18</f>
        <v>42.4</v>
      </c>
      <c r="F18" s="21">
        <f>F17+A18</f>
        <v>101.39999999999998</v>
      </c>
    </row>
    <row r="19" spans="1:6" ht="12.75">
      <c r="A19" s="47">
        <v>0</v>
      </c>
      <c r="B19" s="49" t="s">
        <v>22</v>
      </c>
      <c r="C19" s="49"/>
      <c r="D19" s="49" t="s">
        <v>104</v>
      </c>
      <c r="E19" s="47">
        <f>E18+A19</f>
        <v>42.4</v>
      </c>
      <c r="F19" s="21">
        <f>F18+A19</f>
        <v>101.39999999999998</v>
      </c>
    </row>
    <row r="20" spans="1:6" ht="12.75">
      <c r="A20" s="47">
        <v>1.4</v>
      </c>
      <c r="B20" s="49" t="s">
        <v>43</v>
      </c>
      <c r="C20" s="49"/>
      <c r="D20" s="49" t="s">
        <v>105</v>
      </c>
      <c r="E20" s="47">
        <f>E19+A20</f>
        <v>43.8</v>
      </c>
      <c r="F20" s="21">
        <f>F19+A20</f>
        <v>102.79999999999998</v>
      </c>
    </row>
    <row r="21" spans="1:6" ht="12.75">
      <c r="A21" s="50">
        <v>1.4</v>
      </c>
      <c r="B21" s="49" t="s">
        <v>43</v>
      </c>
      <c r="C21" s="49"/>
      <c r="D21" s="49" t="s">
        <v>106</v>
      </c>
      <c r="E21" s="47">
        <f>E20+A21</f>
        <v>45.199999999999996</v>
      </c>
      <c r="F21" s="21">
        <f>F20+A21</f>
        <v>104.19999999999999</v>
      </c>
    </row>
    <row r="22" spans="1:6" ht="12.75">
      <c r="A22" s="50">
        <v>0.30000000000000004</v>
      </c>
      <c r="B22" s="49" t="s">
        <v>49</v>
      </c>
      <c r="C22" s="48" t="s">
        <v>107</v>
      </c>
      <c r="D22" s="49" t="s">
        <v>108</v>
      </c>
      <c r="E22" s="47">
        <f>E21+A22</f>
        <v>45.49999999999999</v>
      </c>
      <c r="F22" s="21">
        <f>F21+A22</f>
        <v>104.49999999999999</v>
      </c>
    </row>
    <row r="23" spans="1:6" ht="12.75">
      <c r="A23" s="50"/>
      <c r="B23" s="48" t="s">
        <v>109</v>
      </c>
      <c r="C23" s="49"/>
      <c r="D23" s="49"/>
      <c r="E23" s="47"/>
      <c r="F23" s="21">
        <f>F22+A23</f>
        <v>104.49999999999999</v>
      </c>
    </row>
    <row r="24" spans="1:6" ht="12.75">
      <c r="A24" s="50">
        <v>26</v>
      </c>
      <c r="B24" s="49" t="s">
        <v>110</v>
      </c>
      <c r="C24" s="48" t="s">
        <v>111</v>
      </c>
      <c r="D24" s="49"/>
      <c r="E24" s="47">
        <f>E22+A24</f>
        <v>71.5</v>
      </c>
      <c r="F24" s="21">
        <f>F23+A24</f>
        <v>130.5</v>
      </c>
    </row>
    <row r="25" spans="1:6" ht="12.75">
      <c r="A25" s="50">
        <v>1</v>
      </c>
      <c r="B25" s="51" t="s">
        <v>112</v>
      </c>
      <c r="C25" s="48"/>
      <c r="D25" s="49"/>
      <c r="E25" s="47">
        <f>E24+A25</f>
        <v>72.5</v>
      </c>
      <c r="F25" s="21">
        <f>F24+A25</f>
        <v>131.5</v>
      </c>
    </row>
    <row r="26" spans="1:6" ht="12.75">
      <c r="A26" s="50"/>
      <c r="B26" s="48" t="s">
        <v>113</v>
      </c>
      <c r="C26" s="48"/>
      <c r="D26" s="49"/>
      <c r="E26" s="47"/>
      <c r="F26" s="21">
        <f>F25+A26</f>
        <v>131.5</v>
      </c>
    </row>
    <row r="27" spans="1:6" ht="12.75">
      <c r="A27" s="50">
        <v>0.7</v>
      </c>
      <c r="B27" s="51" t="s">
        <v>112</v>
      </c>
      <c r="C27" s="48"/>
      <c r="D27" s="49"/>
      <c r="E27" s="47">
        <f>E25+A27</f>
        <v>73.2</v>
      </c>
      <c r="F27" s="21">
        <f>F26+A27</f>
        <v>132.2</v>
      </c>
    </row>
    <row r="28" spans="1:6" ht="12.75">
      <c r="A28" s="50">
        <v>1.6</v>
      </c>
      <c r="B28" s="51" t="s">
        <v>112</v>
      </c>
      <c r="C28" s="48" t="s">
        <v>114</v>
      </c>
      <c r="D28" s="49"/>
      <c r="E28" s="47">
        <f>E27+A28</f>
        <v>74.8</v>
      </c>
      <c r="F28" s="21">
        <f>F27+A28</f>
        <v>133.79999999999998</v>
      </c>
    </row>
    <row r="29" spans="1:6" ht="12.75">
      <c r="A29" s="50">
        <v>12.2</v>
      </c>
      <c r="B29" s="49" t="s">
        <v>49</v>
      </c>
      <c r="C29" s="48" t="s">
        <v>115</v>
      </c>
      <c r="D29" s="49"/>
      <c r="E29" s="47">
        <f>E28+A29</f>
        <v>87</v>
      </c>
      <c r="F29" s="21">
        <f>F28+A29</f>
        <v>145.99999999999997</v>
      </c>
    </row>
    <row r="30" spans="1:6" ht="12.75">
      <c r="A30" s="50">
        <v>1.9</v>
      </c>
      <c r="B30" s="49" t="s">
        <v>49</v>
      </c>
      <c r="C30" s="48"/>
      <c r="D30" s="49"/>
      <c r="E30" s="47">
        <f>E29+A30</f>
        <v>88.9</v>
      </c>
      <c r="F30" s="21">
        <f>F29+A30</f>
        <v>147.89999999999998</v>
      </c>
    </row>
    <row r="31" spans="1:6" ht="12.75">
      <c r="A31" s="50">
        <v>0.1</v>
      </c>
      <c r="B31" s="48" t="s">
        <v>116</v>
      </c>
      <c r="C31" s="48"/>
      <c r="D31" s="49"/>
      <c r="E31" s="47">
        <f>E30+A31</f>
        <v>89</v>
      </c>
      <c r="F31" s="21">
        <f>F30+A31</f>
        <v>147.99999999999997</v>
      </c>
    </row>
    <row r="32" spans="1:6" ht="12.75">
      <c r="A32" s="52"/>
      <c r="B32" s="39" t="s">
        <v>117</v>
      </c>
      <c r="C32" s="39" t="s">
        <v>118</v>
      </c>
      <c r="D32" s="40"/>
      <c r="E32" s="27" t="str">
        <f>CONCATENATE("Total ",FIXED(E31,1,0),"Km")</f>
        <v>Total 89,0Km</v>
      </c>
      <c r="F32" s="28"/>
    </row>
    <row r="33" spans="1:6" ht="12.75">
      <c r="A33" s="22"/>
      <c r="B33" s="22"/>
      <c r="C33" s="22"/>
      <c r="D33" s="22"/>
      <c r="E33" s="22"/>
      <c r="F33" s="22"/>
    </row>
    <row r="34" spans="1:6" ht="12.75">
      <c r="A34" s="22"/>
      <c r="B34" s="22"/>
      <c r="C34" s="22"/>
      <c r="D34" s="22"/>
      <c r="E34" s="22"/>
      <c r="F34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3" sqref="E13"/>
    </sheetView>
  </sheetViews>
  <sheetFormatPr defaultColWidth="9.140625" defaultRowHeight="12.75"/>
  <cols>
    <col min="1" max="1" width="9.28125" style="53" customWidth="1"/>
    <col min="2" max="2" width="23.00390625" style="53" customWidth="1"/>
    <col min="3" max="3" width="13.421875" style="53" customWidth="1"/>
    <col min="4" max="4" width="19.8515625" style="53" customWidth="1"/>
    <col min="5" max="16384" width="9.28125" style="53" customWidth="1"/>
  </cols>
  <sheetData>
    <row r="1" spans="1:5" ht="12.75">
      <c r="A1" s="23" t="str">
        <f>Summary!C2</f>
        <v>Milslukaren 600 Brevet Västkust</v>
      </c>
      <c r="B1" s="44"/>
      <c r="C1" s="44"/>
      <c r="D1" s="44"/>
      <c r="E1" s="21"/>
    </row>
    <row r="2" spans="1:5" ht="12.75">
      <c r="A2" s="54" t="s">
        <v>119</v>
      </c>
      <c r="B2" s="55"/>
      <c r="C2" s="55"/>
      <c r="D2" s="55"/>
      <c r="E2" s="56"/>
    </row>
    <row r="3" spans="1:5" ht="12.75">
      <c r="A3" s="29"/>
      <c r="B3" s="30" t="s">
        <v>16</v>
      </c>
      <c r="C3" s="30" t="s">
        <v>17</v>
      </c>
      <c r="D3" s="30" t="s">
        <v>18</v>
      </c>
      <c r="E3" s="29" t="s">
        <v>19</v>
      </c>
    </row>
    <row r="4" spans="1:6" ht="12.75">
      <c r="A4" s="31"/>
      <c r="B4" s="48" t="s">
        <v>116</v>
      </c>
      <c r="C4" s="33"/>
      <c r="D4" s="33"/>
      <c r="E4" s="31">
        <v>0</v>
      </c>
      <c r="F4" s="21">
        <f>'Kågeröd-Strömsnäsbruk'!F31</f>
        <v>147.99999999999997</v>
      </c>
    </row>
    <row r="5" spans="1:6" ht="12.75">
      <c r="A5" s="31">
        <v>0</v>
      </c>
      <c r="B5" s="33" t="s">
        <v>54</v>
      </c>
      <c r="C5" s="33"/>
      <c r="D5" s="33" t="s">
        <v>120</v>
      </c>
      <c r="E5" s="31">
        <f>E4+A5</f>
        <v>0</v>
      </c>
      <c r="F5" s="21">
        <f>F4+A5</f>
        <v>147.99999999999997</v>
      </c>
    </row>
    <row r="6" spans="1:6" ht="12.75">
      <c r="A6" s="31">
        <v>0.2</v>
      </c>
      <c r="B6" s="33" t="s">
        <v>101</v>
      </c>
      <c r="C6" s="32"/>
      <c r="D6" s="33"/>
      <c r="E6" s="31">
        <f>E5+A6</f>
        <v>0.2</v>
      </c>
      <c r="F6" s="21">
        <f>F5+A6</f>
        <v>148.19999999999996</v>
      </c>
    </row>
    <row r="7" spans="1:6" ht="12.75">
      <c r="A7" s="31">
        <v>10.8</v>
      </c>
      <c r="B7" s="33" t="s">
        <v>121</v>
      </c>
      <c r="C7" s="33"/>
      <c r="D7" s="33"/>
      <c r="E7" s="31">
        <f>E6+A7</f>
        <v>11</v>
      </c>
      <c r="F7" s="21">
        <f>F6+A7</f>
        <v>158.99999999999997</v>
      </c>
    </row>
    <row r="8" spans="1:6" ht="12.75">
      <c r="A8" s="31">
        <v>16.4</v>
      </c>
      <c r="B8" s="33" t="s">
        <v>122</v>
      </c>
      <c r="C8" s="33" t="s">
        <v>123</v>
      </c>
      <c r="D8" s="33"/>
      <c r="E8" s="31">
        <f>E7+A8</f>
        <v>27.4</v>
      </c>
      <c r="F8" s="21">
        <f>F7+A8</f>
        <v>175.39999999999998</v>
      </c>
    </row>
    <row r="9" spans="1:6" ht="12.75">
      <c r="A9" s="31">
        <v>14.6</v>
      </c>
      <c r="B9" s="57" t="s">
        <v>90</v>
      </c>
      <c r="C9" s="33" t="s">
        <v>124</v>
      </c>
      <c r="D9" s="33"/>
      <c r="E9" s="31">
        <f>E8+A9</f>
        <v>42</v>
      </c>
      <c r="F9" s="21">
        <f>F8+A9</f>
        <v>189.99999999999997</v>
      </c>
    </row>
    <row r="10" spans="1:6" ht="12.75">
      <c r="A10" s="31">
        <v>14.9</v>
      </c>
      <c r="B10" s="57" t="s">
        <v>90</v>
      </c>
      <c r="C10" s="33" t="s">
        <v>125</v>
      </c>
      <c r="D10" s="33"/>
      <c r="E10" s="31">
        <f>E9+A10</f>
        <v>56.9</v>
      </c>
      <c r="F10" s="21">
        <f>F9+A10</f>
        <v>204.89999999999998</v>
      </c>
    </row>
    <row r="11" spans="1:6" ht="12.75">
      <c r="A11" s="31">
        <v>11.7</v>
      </c>
      <c r="B11" s="58" t="s">
        <v>66</v>
      </c>
      <c r="C11" s="33"/>
      <c r="D11" s="33"/>
      <c r="E11" s="31">
        <f>E10+A11</f>
        <v>68.6</v>
      </c>
      <c r="F11" s="21">
        <f>F10+A11</f>
        <v>216.59999999999997</v>
      </c>
    </row>
    <row r="12" spans="1:6" ht="12.75">
      <c r="A12" s="31">
        <v>0.4</v>
      </c>
      <c r="B12" s="59" t="s">
        <v>126</v>
      </c>
      <c r="C12" s="60"/>
      <c r="D12" s="60"/>
      <c r="E12" s="31">
        <f>E11+A12</f>
        <v>69</v>
      </c>
      <c r="F12" s="21">
        <f>F11+A12</f>
        <v>216.99999999999997</v>
      </c>
    </row>
    <row r="13" spans="1:6" ht="12.75">
      <c r="A13" s="37"/>
      <c r="B13" s="39" t="s">
        <v>127</v>
      </c>
      <c r="C13" s="39" t="s">
        <v>128</v>
      </c>
      <c r="D13" s="40"/>
      <c r="E13" s="27" t="str">
        <f>CONCATENATE("Total ",FIXED(E12,1,0),"Km")</f>
        <v>Total 69,0Km</v>
      </c>
      <c r="F13" s="61"/>
    </row>
    <row r="14" spans="1:6" ht="12.75">
      <c r="A14" s="61"/>
      <c r="B14" s="62"/>
      <c r="C14" s="62"/>
      <c r="D14" s="62"/>
      <c r="E14" s="61"/>
      <c r="F14" s="61"/>
    </row>
    <row r="15" spans="1:6" ht="12.75">
      <c r="A15" s="61"/>
      <c r="B15" s="62"/>
      <c r="C15" s="62"/>
      <c r="D15" s="62"/>
      <c r="E15" s="61"/>
      <c r="F15" s="61"/>
    </row>
    <row r="16" spans="1:6" ht="12.75">
      <c r="A16" s="61"/>
      <c r="B16" s="62"/>
      <c r="C16" s="62"/>
      <c r="D16" s="62"/>
      <c r="E16" s="61"/>
      <c r="F16" s="61"/>
    </row>
    <row r="17" spans="1:6" ht="12.75">
      <c r="A17" s="61"/>
      <c r="B17" s="62"/>
      <c r="C17" s="62"/>
      <c r="D17" s="62"/>
      <c r="E17" s="61"/>
      <c r="F17" s="61"/>
    </row>
    <row r="18" spans="1:6" ht="12.75">
      <c r="A18" s="61"/>
      <c r="B18" s="62"/>
      <c r="C18" s="62"/>
      <c r="D18" s="62"/>
      <c r="E18" s="61"/>
      <c r="F18" s="61"/>
    </row>
    <row r="19" spans="1:6" ht="12.75">
      <c r="A19" s="61"/>
      <c r="B19" s="62"/>
      <c r="C19" s="62"/>
      <c r="D19" s="62"/>
      <c r="E19" s="61"/>
      <c r="F19" s="61"/>
    </row>
    <row r="20" spans="1:6" ht="12.75">
      <c r="A20" s="61"/>
      <c r="B20" s="62"/>
      <c r="C20" s="62"/>
      <c r="D20" s="62"/>
      <c r="E20" s="61"/>
      <c r="F20" s="61"/>
    </row>
    <row r="21" spans="1:6" ht="12.75">
      <c r="A21" s="61"/>
      <c r="B21" s="62"/>
      <c r="C21" s="62"/>
      <c r="D21" s="62"/>
      <c r="E21" s="61"/>
      <c r="F21" s="61"/>
    </row>
    <row r="22" spans="1:6" ht="12.75">
      <c r="A22" s="63"/>
      <c r="B22" s="63"/>
      <c r="C22" s="63"/>
      <c r="D22" s="63"/>
      <c r="E22" s="63"/>
      <c r="F22" s="6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3">
      <selection activeCell="E28" sqref="E28"/>
    </sheetView>
  </sheetViews>
  <sheetFormatPr defaultColWidth="9.140625" defaultRowHeight="12.75"/>
  <cols>
    <col min="1" max="1" width="9.28125" style="53" customWidth="1"/>
    <col min="2" max="2" width="24.421875" style="53" customWidth="1"/>
    <col min="3" max="3" width="12.140625" style="53" customWidth="1"/>
    <col min="4" max="4" width="18.57421875" style="53" customWidth="1"/>
    <col min="5" max="16384" width="9.28125" style="53" customWidth="1"/>
  </cols>
  <sheetData>
    <row r="1" spans="1:5" ht="12.75">
      <c r="A1" s="23" t="str">
        <f>Summary!C2</f>
        <v>Milslukaren 600 Brevet Västkust</v>
      </c>
      <c r="B1" s="44"/>
      <c r="C1" s="44"/>
      <c r="D1" s="44"/>
      <c r="E1" s="21"/>
    </row>
    <row r="2" spans="1:5" ht="12.75">
      <c r="A2" s="54" t="s">
        <v>129</v>
      </c>
      <c r="B2" s="55"/>
      <c r="C2" s="55"/>
      <c r="D2" s="55"/>
      <c r="E2" s="56" t="s">
        <v>130</v>
      </c>
    </row>
    <row r="3" spans="1:5" ht="12.75">
      <c r="A3" s="29"/>
      <c r="B3" s="30" t="s">
        <v>16</v>
      </c>
      <c r="C3" s="30" t="s">
        <v>17</v>
      </c>
      <c r="D3" s="30" t="s">
        <v>18</v>
      </c>
      <c r="E3" s="29" t="s">
        <v>19</v>
      </c>
    </row>
    <row r="4" spans="1:6" ht="12.75">
      <c r="A4" s="31"/>
      <c r="B4" s="59" t="s">
        <v>126</v>
      </c>
      <c r="C4" s="33"/>
      <c r="D4" s="33"/>
      <c r="E4" s="31">
        <v>0</v>
      </c>
      <c r="F4" s="21">
        <f>'Strömsnäsbruk-Hyltebruk'!F12</f>
        <v>216.99999999999997</v>
      </c>
    </row>
    <row r="5" spans="1:6" ht="12.75">
      <c r="A5" s="31">
        <v>0</v>
      </c>
      <c r="B5" s="33" t="s">
        <v>54</v>
      </c>
      <c r="C5" s="33"/>
      <c r="D5" s="33"/>
      <c r="E5" s="31">
        <f>E4+A5</f>
        <v>0</v>
      </c>
      <c r="F5" s="21">
        <f>F4+A5</f>
        <v>216.99999999999997</v>
      </c>
    </row>
    <row r="6" spans="1:6" ht="12.75">
      <c r="A6" s="31">
        <v>1.4</v>
      </c>
      <c r="B6" s="33" t="s">
        <v>66</v>
      </c>
      <c r="C6" s="33"/>
      <c r="D6" s="33"/>
      <c r="E6" s="31">
        <f>E5+A6</f>
        <v>1.4</v>
      </c>
      <c r="F6" s="21">
        <f>F5+A6</f>
        <v>218.39999999999998</v>
      </c>
    </row>
    <row r="7" spans="1:6" ht="12.75">
      <c r="A7" s="31">
        <v>1.5</v>
      </c>
      <c r="B7" s="33" t="s">
        <v>49</v>
      </c>
      <c r="C7" s="33" t="s">
        <v>131</v>
      </c>
      <c r="D7" s="33"/>
      <c r="E7" s="31">
        <f>E6+A7</f>
        <v>2.9</v>
      </c>
      <c r="F7" s="21">
        <f>F6+A7</f>
        <v>219.89999999999998</v>
      </c>
    </row>
    <row r="8" spans="1:6" ht="12.75">
      <c r="A8" s="31">
        <v>8.1</v>
      </c>
      <c r="B8" s="33" t="s">
        <v>43</v>
      </c>
      <c r="C8" s="33" t="s">
        <v>132</v>
      </c>
      <c r="D8" s="33"/>
      <c r="E8" s="31">
        <f>E7+A8</f>
        <v>11</v>
      </c>
      <c r="F8" s="21">
        <f>F7+A8</f>
        <v>227.99999999999997</v>
      </c>
    </row>
    <row r="9" spans="1:6" ht="12.75">
      <c r="A9" s="31">
        <v>1</v>
      </c>
      <c r="B9" s="33" t="s">
        <v>49</v>
      </c>
      <c r="C9" s="33" t="s">
        <v>132</v>
      </c>
      <c r="D9" s="33"/>
      <c r="E9" s="31">
        <f>E8+A9</f>
        <v>12</v>
      </c>
      <c r="F9" s="21">
        <f>F8+A9</f>
        <v>228.99999999999997</v>
      </c>
    </row>
    <row r="10" spans="1:6" ht="12.75">
      <c r="A10" s="31">
        <v>10.1</v>
      </c>
      <c r="B10" s="33" t="s">
        <v>49</v>
      </c>
      <c r="C10" s="33" t="s">
        <v>133</v>
      </c>
      <c r="D10" s="33"/>
      <c r="E10" s="31">
        <f>E9+A10</f>
        <v>22.1</v>
      </c>
      <c r="F10" s="21">
        <f>F9+A10</f>
        <v>239.09999999999997</v>
      </c>
    </row>
    <row r="11" spans="1:6" ht="12.75">
      <c r="A11" s="31"/>
      <c r="B11" s="33" t="s">
        <v>134</v>
      </c>
      <c r="C11" s="33"/>
      <c r="D11" s="33"/>
      <c r="E11" s="31">
        <f>E10+A11</f>
        <v>22.1</v>
      </c>
      <c r="F11" s="21">
        <f>F10+A11</f>
        <v>239.09999999999997</v>
      </c>
    </row>
    <row r="12" spans="1:6" ht="12.75">
      <c r="A12" s="31">
        <v>25.2</v>
      </c>
      <c r="B12" s="33" t="s">
        <v>43</v>
      </c>
      <c r="C12" s="33" t="s">
        <v>135</v>
      </c>
      <c r="D12" s="33"/>
      <c r="E12" s="31">
        <f>E11+A12</f>
        <v>47.3</v>
      </c>
      <c r="F12" s="21">
        <f>F11+A12</f>
        <v>264.29999999999995</v>
      </c>
    </row>
    <row r="13" spans="1:6" ht="12.75">
      <c r="A13" s="31">
        <v>8.3</v>
      </c>
      <c r="B13" s="33" t="s">
        <v>71</v>
      </c>
      <c r="C13" s="33" t="s">
        <v>136</v>
      </c>
      <c r="D13" s="33"/>
      <c r="E13" s="31">
        <f>E12+A13</f>
        <v>55.599999999999994</v>
      </c>
      <c r="F13" s="21">
        <f>F12+A13</f>
        <v>272.59999999999997</v>
      </c>
    </row>
    <row r="14" spans="1:6" ht="12.75">
      <c r="A14" s="31">
        <v>7.1</v>
      </c>
      <c r="B14" s="33" t="s">
        <v>43</v>
      </c>
      <c r="C14" s="33" t="s">
        <v>137</v>
      </c>
      <c r="D14" s="33"/>
      <c r="E14" s="31">
        <f>E13+A14</f>
        <v>62.699999999999996</v>
      </c>
      <c r="F14" s="21">
        <f>F13+A14</f>
        <v>279.7</v>
      </c>
    </row>
    <row r="15" spans="1:6" ht="12.75">
      <c r="A15" s="31">
        <v>5.8</v>
      </c>
      <c r="B15" s="33" t="s">
        <v>49</v>
      </c>
      <c r="C15" s="33" t="s">
        <v>137</v>
      </c>
      <c r="D15" s="33"/>
      <c r="E15" s="31">
        <f>E14+A15</f>
        <v>68.5</v>
      </c>
      <c r="F15" s="21">
        <f>F14+A15</f>
        <v>285.5</v>
      </c>
    </row>
    <row r="16" spans="1:6" ht="12.75">
      <c r="A16" s="31">
        <v>0.6000000000000001</v>
      </c>
      <c r="B16" s="33" t="s">
        <v>49</v>
      </c>
      <c r="C16" s="33" t="s">
        <v>138</v>
      </c>
      <c r="D16" s="33"/>
      <c r="E16" s="31">
        <f>E15+A16</f>
        <v>69.1</v>
      </c>
      <c r="F16" s="21">
        <f>F15+A16</f>
        <v>286.1</v>
      </c>
    </row>
    <row r="17" spans="1:6" ht="12.75">
      <c r="A17" s="31"/>
      <c r="B17" s="33" t="s">
        <v>139</v>
      </c>
      <c r="C17" s="33"/>
      <c r="D17" s="33"/>
      <c r="E17" s="31">
        <f>E16+A17</f>
        <v>69.1</v>
      </c>
      <c r="F17" s="21">
        <f>F16+A17</f>
        <v>286.1</v>
      </c>
    </row>
    <row r="18" spans="1:6" ht="12.75">
      <c r="A18" s="31">
        <v>15.3</v>
      </c>
      <c r="B18" s="33" t="s">
        <v>49</v>
      </c>
      <c r="C18" s="33" t="s">
        <v>140</v>
      </c>
      <c r="D18" s="33"/>
      <c r="E18" s="31">
        <f>E17+A18</f>
        <v>84.39999999999999</v>
      </c>
      <c r="F18" s="21">
        <f>F17+A18</f>
        <v>301.40000000000003</v>
      </c>
    </row>
    <row r="19" spans="1:6" ht="12.75">
      <c r="A19" s="31">
        <v>0.7</v>
      </c>
      <c r="B19" s="33" t="s">
        <v>90</v>
      </c>
      <c r="C19" s="33"/>
      <c r="D19" s="33"/>
      <c r="E19" s="31">
        <f>E18+A19</f>
        <v>85.1</v>
      </c>
      <c r="F19" s="21">
        <f>F18+A19</f>
        <v>302.1</v>
      </c>
    </row>
    <row r="20" spans="1:6" ht="12.75">
      <c r="A20" s="31">
        <v>12</v>
      </c>
      <c r="B20" s="33" t="s">
        <v>141</v>
      </c>
      <c r="C20" s="33" t="s">
        <v>142</v>
      </c>
      <c r="D20" s="33"/>
      <c r="E20" s="31">
        <f>E19+A20</f>
        <v>97.1</v>
      </c>
      <c r="F20" s="21">
        <f>F19+A20</f>
        <v>314.1</v>
      </c>
    </row>
    <row r="21" spans="1:6" ht="12.75">
      <c r="A21" s="31">
        <v>12.1</v>
      </c>
      <c r="B21" s="33" t="s">
        <v>49</v>
      </c>
      <c r="C21" s="33" t="s">
        <v>142</v>
      </c>
      <c r="D21" s="33"/>
      <c r="E21" s="31">
        <f>E20+A21</f>
        <v>109.19999999999999</v>
      </c>
      <c r="F21" s="21">
        <f>F20+A21</f>
        <v>326.20000000000005</v>
      </c>
    </row>
    <row r="22" spans="1:6" ht="12.75">
      <c r="A22" s="31">
        <v>0.1</v>
      </c>
      <c r="B22" s="33" t="s">
        <v>43</v>
      </c>
      <c r="C22" s="33" t="s">
        <v>143</v>
      </c>
      <c r="D22" s="33"/>
      <c r="E22" s="31">
        <f>E21+A22</f>
        <v>109.29999999999998</v>
      </c>
      <c r="F22" s="21">
        <f>F21+A22</f>
        <v>326.30000000000007</v>
      </c>
    </row>
    <row r="23" spans="1:6" ht="12.75">
      <c r="A23" s="31">
        <v>2.5</v>
      </c>
      <c r="B23" s="33" t="s">
        <v>144</v>
      </c>
      <c r="C23" s="33"/>
      <c r="D23" s="33"/>
      <c r="E23" s="31">
        <f>E22+A23</f>
        <v>111.79999999999998</v>
      </c>
      <c r="F23" s="21">
        <f>F22+A23</f>
        <v>328.80000000000007</v>
      </c>
    </row>
    <row r="24" spans="1:6" ht="12.75">
      <c r="A24" s="31">
        <v>1.3</v>
      </c>
      <c r="B24" s="33" t="s">
        <v>43</v>
      </c>
      <c r="C24" s="33" t="s">
        <v>142</v>
      </c>
      <c r="D24" s="33"/>
      <c r="E24" s="31">
        <f>E23+A24</f>
        <v>113.09999999999998</v>
      </c>
      <c r="F24" s="21">
        <f>F23+A24</f>
        <v>330.1000000000001</v>
      </c>
    </row>
    <row r="25" spans="1:6" ht="12.75">
      <c r="A25" s="31">
        <v>4.3</v>
      </c>
      <c r="B25" s="33" t="s">
        <v>66</v>
      </c>
      <c r="C25" s="33"/>
      <c r="D25" s="33"/>
      <c r="E25" s="31">
        <f>E24+A25</f>
        <v>117.39999999999998</v>
      </c>
      <c r="F25" s="21">
        <f>F24+A25</f>
        <v>334.4000000000001</v>
      </c>
    </row>
    <row r="26" spans="1:6" ht="12.75">
      <c r="A26" s="31">
        <v>0.5</v>
      </c>
      <c r="B26" s="33" t="s">
        <v>145</v>
      </c>
      <c r="C26" s="33"/>
      <c r="D26" s="33"/>
      <c r="E26" s="31">
        <f>E25+A26</f>
        <v>117.89999999999998</v>
      </c>
      <c r="F26" s="21">
        <f>F25+A26</f>
        <v>334.9000000000001</v>
      </c>
    </row>
    <row r="27" spans="1:6" ht="12.75">
      <c r="A27" s="31">
        <v>0.1</v>
      </c>
      <c r="B27" s="59" t="s">
        <v>146</v>
      </c>
      <c r="C27" s="33"/>
      <c r="D27" s="33"/>
      <c r="E27" s="31">
        <f>E26+A27</f>
        <v>117.99999999999997</v>
      </c>
      <c r="F27" s="21">
        <f>F26+A27</f>
        <v>335.0000000000001</v>
      </c>
    </row>
    <row r="28" spans="1:6" ht="12.75">
      <c r="A28" s="64"/>
      <c r="B28" s="39" t="s">
        <v>147</v>
      </c>
      <c r="C28" s="65" t="s">
        <v>148</v>
      </c>
      <c r="D28" s="40"/>
      <c r="E28" s="27" t="str">
        <f>CONCATENATE("Total ",FIXED(E27,1,0),"Km")</f>
        <v>Total 118,0Km</v>
      </c>
      <c r="F28" s="61"/>
    </row>
    <row r="29" spans="1:6" ht="12.75">
      <c r="A29" s="66"/>
      <c r="B29" s="63"/>
      <c r="C29" s="63"/>
      <c r="D29" s="63"/>
      <c r="E29" s="67"/>
      <c r="F29" s="67"/>
    </row>
    <row r="30" spans="1:6" ht="12.75">
      <c r="A30" s="66"/>
      <c r="B30" s="63"/>
      <c r="C30" s="63"/>
      <c r="D30" s="63"/>
      <c r="E30" s="67"/>
      <c r="F30" s="67"/>
    </row>
    <row r="31" spans="1:6" ht="12.75">
      <c r="A31" s="66"/>
      <c r="B31" s="63"/>
      <c r="C31" s="63"/>
      <c r="D31" s="63"/>
      <c r="E31" s="67"/>
      <c r="F31" s="67"/>
    </row>
    <row r="32" spans="1:6" ht="12.75">
      <c r="A32" s="66"/>
      <c r="B32" s="63"/>
      <c r="C32" s="63"/>
      <c r="D32" s="63"/>
      <c r="E32" s="67"/>
      <c r="F32" s="67"/>
    </row>
    <row r="33" spans="1:6" ht="12.75">
      <c r="A33" s="66"/>
      <c r="B33" s="63"/>
      <c r="C33" s="63"/>
      <c r="D33" s="63"/>
      <c r="E33" s="67"/>
      <c r="F33" s="67"/>
    </row>
    <row r="34" spans="1:6" ht="12.75">
      <c r="A34" s="66"/>
      <c r="B34" s="63"/>
      <c r="C34" s="63"/>
      <c r="D34" s="63"/>
      <c r="E34" s="67"/>
      <c r="F34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27">
      <selection activeCell="E46" sqref="E46"/>
    </sheetView>
  </sheetViews>
  <sheetFormatPr defaultColWidth="9.140625" defaultRowHeight="12.75"/>
  <cols>
    <col min="1" max="1" width="9.28125" style="68" customWidth="1"/>
    <col min="2" max="2" width="20.8515625" style="53" customWidth="1"/>
    <col min="3" max="3" width="12.7109375" style="53" customWidth="1"/>
    <col min="4" max="4" width="20.140625" style="53" customWidth="1"/>
    <col min="5" max="16384" width="9.28125" style="53" customWidth="1"/>
  </cols>
  <sheetData>
    <row r="1" spans="1:5" ht="12.75">
      <c r="A1" s="23" t="str">
        <f>Summary!C2</f>
        <v>Milslukaren 600 Brevet Västkust</v>
      </c>
      <c r="B1" s="44"/>
      <c r="C1" s="44"/>
      <c r="D1" s="44"/>
      <c r="E1" s="21"/>
    </row>
    <row r="2" spans="1:5" ht="12.75">
      <c r="A2" s="54" t="s">
        <v>149</v>
      </c>
      <c r="B2" s="55"/>
      <c r="C2" s="55"/>
      <c r="D2" s="55"/>
      <c r="E2" s="56" t="s">
        <v>150</v>
      </c>
    </row>
    <row r="3" spans="1:5" ht="12.75">
      <c r="A3" s="29"/>
      <c r="B3" s="30" t="s">
        <v>16</v>
      </c>
      <c r="C3" s="30" t="s">
        <v>17</v>
      </c>
      <c r="D3" s="30" t="s">
        <v>18</v>
      </c>
      <c r="E3" s="29" t="s">
        <v>19</v>
      </c>
    </row>
    <row r="4" spans="1:6" ht="12.75">
      <c r="A4" s="31"/>
      <c r="B4" s="59" t="s">
        <v>146</v>
      </c>
      <c r="C4" s="33"/>
      <c r="D4" s="33"/>
      <c r="E4" s="31">
        <v>0</v>
      </c>
      <c r="F4" s="21">
        <f>'Hyltebruk-Kungsbacka'!F27</f>
        <v>335.0000000000001</v>
      </c>
    </row>
    <row r="5" spans="1:6" ht="12.75">
      <c r="A5" s="31">
        <v>0</v>
      </c>
      <c r="B5" s="33" t="s">
        <v>151</v>
      </c>
      <c r="C5" s="33"/>
      <c r="D5" s="33"/>
      <c r="E5" s="31">
        <f>E4+A5</f>
        <v>0</v>
      </c>
      <c r="F5" s="21">
        <f>F4+A5</f>
        <v>335.0000000000001</v>
      </c>
    </row>
    <row r="6" spans="1:6" ht="12.75">
      <c r="A6" s="31">
        <v>0.1</v>
      </c>
      <c r="B6" s="33" t="s">
        <v>145</v>
      </c>
      <c r="C6" s="33"/>
      <c r="D6" s="33"/>
      <c r="E6" s="31">
        <f>E5+A6</f>
        <v>0.1</v>
      </c>
      <c r="F6" s="21">
        <f>F5+A6</f>
        <v>335.10000000000014</v>
      </c>
    </row>
    <row r="7" spans="1:6" ht="12.75">
      <c r="A7" s="31">
        <v>0.4</v>
      </c>
      <c r="B7" s="33" t="s">
        <v>152</v>
      </c>
      <c r="C7" s="33"/>
      <c r="D7" s="33"/>
      <c r="E7" s="31">
        <f>E6+A7</f>
        <v>0.5</v>
      </c>
      <c r="F7" s="21">
        <f>F6+A7</f>
        <v>335.5000000000001</v>
      </c>
    </row>
    <row r="8" spans="1:6" ht="12.75">
      <c r="A8" s="31">
        <v>16</v>
      </c>
      <c r="B8" s="33" t="s">
        <v>152</v>
      </c>
      <c r="C8" s="32"/>
      <c r="D8" s="33"/>
      <c r="E8" s="31">
        <f>E7+A8</f>
        <v>16.5</v>
      </c>
      <c r="F8" s="21">
        <f>F7+A8</f>
        <v>351.5000000000001</v>
      </c>
    </row>
    <row r="9" spans="1:6" ht="12.75">
      <c r="A9" s="31">
        <v>0.4</v>
      </c>
      <c r="B9" s="33" t="s">
        <v>152</v>
      </c>
      <c r="C9" s="33"/>
      <c r="D9" s="33"/>
      <c r="E9" s="31">
        <f>E8+A9</f>
        <v>16.9</v>
      </c>
      <c r="F9" s="21">
        <f>F8+A9</f>
        <v>351.9000000000001</v>
      </c>
    </row>
    <row r="10" spans="1:6" ht="12.75">
      <c r="A10" s="31">
        <v>4.5</v>
      </c>
      <c r="B10" s="33" t="s">
        <v>145</v>
      </c>
      <c r="C10" s="33"/>
      <c r="D10" s="33" t="s">
        <v>153</v>
      </c>
      <c r="E10" s="31">
        <f>E9+A10</f>
        <v>21.4</v>
      </c>
      <c r="F10" s="21">
        <f>F9+A10</f>
        <v>356.4000000000001</v>
      </c>
    </row>
    <row r="11" spans="1:6" ht="12.75">
      <c r="A11" s="31">
        <v>1.1</v>
      </c>
      <c r="B11" s="33" t="s">
        <v>152</v>
      </c>
      <c r="C11" s="33"/>
      <c r="D11" s="33" t="s">
        <v>154</v>
      </c>
      <c r="E11" s="31">
        <f>E10+A11</f>
        <v>22.5</v>
      </c>
      <c r="F11" s="21">
        <f>F10+A11</f>
        <v>357.5000000000001</v>
      </c>
    </row>
    <row r="12" spans="1:6" ht="12.75">
      <c r="A12" s="31">
        <v>21.1</v>
      </c>
      <c r="B12" s="33" t="s">
        <v>152</v>
      </c>
      <c r="C12" s="32"/>
      <c r="D12" s="33"/>
      <c r="E12" s="31">
        <f>E11+A12</f>
        <v>43.6</v>
      </c>
      <c r="F12" s="21">
        <f>F11+A12</f>
        <v>378.60000000000014</v>
      </c>
    </row>
    <row r="13" spans="1:6" ht="12.75">
      <c r="A13" s="31">
        <v>0.2</v>
      </c>
      <c r="B13" s="33" t="s">
        <v>43</v>
      </c>
      <c r="C13" s="69"/>
      <c r="D13" s="22"/>
      <c r="E13" s="31">
        <f>E12+A13</f>
        <v>43.800000000000004</v>
      </c>
      <c r="F13" s="21">
        <f>F12+A13</f>
        <v>378.8000000000001</v>
      </c>
    </row>
    <row r="14" spans="1:6" ht="12.75">
      <c r="A14" s="31">
        <v>0.1</v>
      </c>
      <c r="B14" s="33" t="s">
        <v>155</v>
      </c>
      <c r="C14" s="33"/>
      <c r="D14" s="33"/>
      <c r="E14" s="31">
        <f>E13+A14</f>
        <v>43.900000000000006</v>
      </c>
      <c r="F14" s="21">
        <f>F13+A14</f>
        <v>378.90000000000015</v>
      </c>
    </row>
    <row r="15" spans="1:6" ht="12.75">
      <c r="A15" s="31">
        <v>2.6</v>
      </c>
      <c r="B15" s="33" t="s">
        <v>156</v>
      </c>
      <c r="C15" s="32"/>
      <c r="D15" s="33"/>
      <c r="E15" s="31">
        <f>E14+A15</f>
        <v>46.50000000000001</v>
      </c>
      <c r="F15" s="21">
        <f>F14+A15</f>
        <v>381.50000000000017</v>
      </c>
    </row>
    <row r="16" spans="1:6" ht="12.75">
      <c r="A16" s="31">
        <v>0.2</v>
      </c>
      <c r="B16" s="33" t="s">
        <v>152</v>
      </c>
      <c r="C16" s="33"/>
      <c r="D16" s="33"/>
      <c r="E16" s="31">
        <f>E15+A16</f>
        <v>46.70000000000001</v>
      </c>
      <c r="F16" s="21">
        <f>F15+A16</f>
        <v>381.70000000000016</v>
      </c>
    </row>
    <row r="17" spans="1:6" ht="12.75">
      <c r="A17" s="31">
        <v>1.3</v>
      </c>
      <c r="B17" s="33" t="s">
        <v>145</v>
      </c>
      <c r="C17" s="32"/>
      <c r="D17" s="33" t="s">
        <v>157</v>
      </c>
      <c r="E17" s="31">
        <f>E16+A17</f>
        <v>48.00000000000001</v>
      </c>
      <c r="F17" s="21">
        <f>F16+A17</f>
        <v>383.00000000000017</v>
      </c>
    </row>
    <row r="18" spans="1:6" ht="12.75">
      <c r="A18" s="31">
        <v>1.4</v>
      </c>
      <c r="B18" s="33" t="s">
        <v>152</v>
      </c>
      <c r="C18" s="32"/>
      <c r="D18" s="33" t="s">
        <v>157</v>
      </c>
      <c r="E18" s="31">
        <f>E17+A18</f>
        <v>49.400000000000006</v>
      </c>
      <c r="F18" s="21">
        <f>F17+A18</f>
        <v>384.40000000000015</v>
      </c>
    </row>
    <row r="19" spans="1:6" ht="12.75">
      <c r="A19" s="31">
        <v>1.2</v>
      </c>
      <c r="B19" s="33" t="s">
        <v>152</v>
      </c>
      <c r="C19" s="33"/>
      <c r="D19" s="33" t="s">
        <v>157</v>
      </c>
      <c r="E19" s="31">
        <f>E18+A19</f>
        <v>50.60000000000001</v>
      </c>
      <c r="F19" s="21">
        <f>F18+A19</f>
        <v>385.60000000000014</v>
      </c>
    </row>
    <row r="20" spans="1:6" ht="12.75">
      <c r="A20" s="31">
        <v>2.6</v>
      </c>
      <c r="B20" s="33" t="s">
        <v>152</v>
      </c>
      <c r="C20" s="32"/>
      <c r="D20" s="33" t="s">
        <v>158</v>
      </c>
      <c r="E20" s="31">
        <f>E19+A20</f>
        <v>53.20000000000001</v>
      </c>
      <c r="F20" s="21">
        <f>F19+A20</f>
        <v>388.20000000000016</v>
      </c>
    </row>
    <row r="21" spans="1:6" ht="12.75">
      <c r="A21" s="31">
        <v>3.9</v>
      </c>
      <c r="B21" s="32" t="s">
        <v>49</v>
      </c>
      <c r="C21" s="33" t="s">
        <v>159</v>
      </c>
      <c r="D21" s="33"/>
      <c r="E21" s="31">
        <f>E20+A21</f>
        <v>57.10000000000001</v>
      </c>
      <c r="F21" s="21">
        <f>F20+A21</f>
        <v>392.10000000000014</v>
      </c>
    </row>
    <row r="22" spans="1:6" ht="12.75">
      <c r="A22" s="31">
        <v>10.6</v>
      </c>
      <c r="B22" s="33" t="s">
        <v>43</v>
      </c>
      <c r="C22" s="33" t="s">
        <v>160</v>
      </c>
      <c r="D22" s="33"/>
      <c r="E22" s="31">
        <f>E21+A22</f>
        <v>67.7</v>
      </c>
      <c r="F22" s="21">
        <f>F21+A22</f>
        <v>402.70000000000016</v>
      </c>
    </row>
    <row r="23" spans="1:6" ht="12.75">
      <c r="A23" s="31">
        <v>8.8</v>
      </c>
      <c r="B23" s="33" t="s">
        <v>152</v>
      </c>
      <c r="C23" s="33"/>
      <c r="D23" s="33"/>
      <c r="E23" s="31">
        <f>E22+A23</f>
        <v>76.5</v>
      </c>
      <c r="F23" s="21">
        <f>F22+A23</f>
        <v>411.50000000000017</v>
      </c>
    </row>
    <row r="24" spans="1:6" ht="12.75">
      <c r="A24" s="31">
        <v>0.7</v>
      </c>
      <c r="B24" s="33" t="s">
        <v>43</v>
      </c>
      <c r="C24" s="33" t="s">
        <v>161</v>
      </c>
      <c r="D24"/>
      <c r="E24" s="31">
        <f>E23+A24</f>
        <v>77.2</v>
      </c>
      <c r="F24" s="21">
        <f>F23+A24</f>
        <v>412.20000000000016</v>
      </c>
    </row>
    <row r="25" spans="1:6" ht="12.75">
      <c r="A25" s="31">
        <v>1.8</v>
      </c>
      <c r="B25" s="33" t="s">
        <v>49</v>
      </c>
      <c r="C25" s="33"/>
      <c r="D25" s="33" t="s">
        <v>162</v>
      </c>
      <c r="E25" s="31">
        <f>E24+A25</f>
        <v>79</v>
      </c>
      <c r="F25" s="21">
        <f>F24+A25</f>
        <v>414.00000000000017</v>
      </c>
    </row>
    <row r="26" spans="1:6" ht="12.75">
      <c r="A26" s="31">
        <v>1.5</v>
      </c>
      <c r="B26" s="33" t="s">
        <v>144</v>
      </c>
      <c r="C26" s="33"/>
      <c r="D26" s="33"/>
      <c r="E26" s="31">
        <f>E25+A26</f>
        <v>80.5</v>
      </c>
      <c r="F26" s="21">
        <f>F25+A26</f>
        <v>415.50000000000017</v>
      </c>
    </row>
    <row r="27" spans="1:6" ht="12.75">
      <c r="A27" s="31">
        <v>0.30000000000000004</v>
      </c>
      <c r="B27" s="33" t="s">
        <v>163</v>
      </c>
      <c r="C27" s="32"/>
      <c r="D27" s="33"/>
      <c r="E27" s="31">
        <f>E26+A27</f>
        <v>80.8</v>
      </c>
      <c r="F27" s="21">
        <f>F26+A27</f>
        <v>415.8000000000002</v>
      </c>
    </row>
    <row r="28" spans="1:6" ht="12.75">
      <c r="A28" s="31">
        <v>0.2</v>
      </c>
      <c r="B28" s="58" t="s">
        <v>43</v>
      </c>
      <c r="C28" s="33"/>
      <c r="D28" s="33"/>
      <c r="E28" s="31">
        <f>E27+A28</f>
        <v>81</v>
      </c>
      <c r="F28" s="21">
        <f>F27+A28</f>
        <v>416.00000000000017</v>
      </c>
    </row>
    <row r="29" spans="1:6" ht="12.75">
      <c r="A29" s="31">
        <v>31.7</v>
      </c>
      <c r="B29" s="58" t="s">
        <v>43</v>
      </c>
      <c r="C29" s="32"/>
      <c r="D29" s="33"/>
      <c r="E29" s="31">
        <f>E28+A29</f>
        <v>112.7</v>
      </c>
      <c r="F29" s="21">
        <f>F28+A29</f>
        <v>447.70000000000016</v>
      </c>
    </row>
    <row r="30" spans="1:6" ht="12.75">
      <c r="A30" s="31">
        <v>2.6</v>
      </c>
      <c r="B30" s="33" t="s">
        <v>152</v>
      </c>
      <c r="C30" s="33"/>
      <c r="D30" s="33"/>
      <c r="E30" s="31">
        <f>E29+A30</f>
        <v>115.3</v>
      </c>
      <c r="F30" s="21">
        <f>F29+A30</f>
        <v>450.3000000000002</v>
      </c>
    </row>
    <row r="31" spans="1:6" ht="12.75">
      <c r="A31" s="31">
        <v>0.1</v>
      </c>
      <c r="B31" s="33" t="s">
        <v>49</v>
      </c>
      <c r="C31" s="33"/>
      <c r="D31" s="33"/>
      <c r="E31" s="31">
        <f>E30+A31</f>
        <v>115.39999999999999</v>
      </c>
      <c r="F31" s="21">
        <f>F30+A31</f>
        <v>450.4000000000002</v>
      </c>
    </row>
    <row r="32" spans="1:6" ht="12.75">
      <c r="A32" s="31">
        <v>0.1</v>
      </c>
      <c r="B32" s="33" t="s">
        <v>43</v>
      </c>
      <c r="C32" s="33"/>
      <c r="D32" s="33"/>
      <c r="E32" s="31">
        <f>E31+A32</f>
        <v>115.49999999999999</v>
      </c>
      <c r="F32" s="21">
        <f>F31+A32</f>
        <v>450.5000000000002</v>
      </c>
    </row>
    <row r="33" spans="1:6" ht="12.75">
      <c r="A33" s="31">
        <v>0.4</v>
      </c>
      <c r="B33" s="33" t="s">
        <v>164</v>
      </c>
      <c r="C33" s="33"/>
      <c r="D33" s="33"/>
      <c r="E33" s="31">
        <f>E32+A33</f>
        <v>115.89999999999999</v>
      </c>
      <c r="F33" s="21">
        <f>F32+A33</f>
        <v>450.9000000000002</v>
      </c>
    </row>
    <row r="34" spans="1:6" ht="12.75">
      <c r="A34" s="31">
        <v>1.3</v>
      </c>
      <c r="B34" s="33" t="s">
        <v>152</v>
      </c>
      <c r="C34" s="33"/>
      <c r="D34" s="33"/>
      <c r="E34" s="31">
        <f>E33+A34</f>
        <v>117.19999999999999</v>
      </c>
      <c r="F34" s="21">
        <f>F33+A34</f>
        <v>452.2000000000002</v>
      </c>
    </row>
    <row r="35" spans="1:6" ht="12.75">
      <c r="A35" s="31">
        <v>1</v>
      </c>
      <c r="B35" s="33" t="s">
        <v>30</v>
      </c>
      <c r="C35" s="33"/>
      <c r="D35" s="33"/>
      <c r="E35" s="31">
        <f>E34+A35</f>
        <v>118.19999999999999</v>
      </c>
      <c r="F35" s="21">
        <f>F34+A35</f>
        <v>453.2000000000002</v>
      </c>
    </row>
    <row r="36" spans="1:6" ht="12.75">
      <c r="A36" s="31">
        <v>0.2</v>
      </c>
      <c r="B36" s="33" t="s">
        <v>36</v>
      </c>
      <c r="C36" s="33"/>
      <c r="D36" s="33"/>
      <c r="E36" s="31">
        <f>E35+A36</f>
        <v>118.39999999999999</v>
      </c>
      <c r="F36" s="21">
        <f>F35+A36</f>
        <v>453.4000000000002</v>
      </c>
    </row>
    <row r="37" spans="1:6" ht="12.75">
      <c r="A37" s="31">
        <v>0.4</v>
      </c>
      <c r="B37" s="33" t="s">
        <v>165</v>
      </c>
      <c r="C37" s="33"/>
      <c r="D37" s="33"/>
      <c r="E37" s="31">
        <f>E36+A37</f>
        <v>118.8</v>
      </c>
      <c r="F37" s="21">
        <f>F36+A37</f>
        <v>453.8000000000002</v>
      </c>
    </row>
    <row r="38" spans="1:6" ht="12.75">
      <c r="A38" s="31">
        <v>0.1</v>
      </c>
      <c r="B38" s="33" t="s">
        <v>166</v>
      </c>
      <c r="C38" s="33"/>
      <c r="D38" s="33"/>
      <c r="E38" s="31">
        <f>E37+A38</f>
        <v>118.89999999999999</v>
      </c>
      <c r="F38" s="21">
        <f>F37+A38</f>
        <v>453.9000000000002</v>
      </c>
    </row>
    <row r="39" spans="1:6" ht="12.75">
      <c r="A39" s="31">
        <v>0.1</v>
      </c>
      <c r="B39" s="33" t="s">
        <v>167</v>
      </c>
      <c r="C39" s="33"/>
      <c r="D39" s="33"/>
      <c r="E39" s="31">
        <f>E38+A39</f>
        <v>118.99999999999999</v>
      </c>
      <c r="F39" s="21">
        <f>F38+A39</f>
        <v>454.0000000000002</v>
      </c>
    </row>
    <row r="40" spans="1:6" ht="12.75">
      <c r="A40" s="31">
        <v>0.1</v>
      </c>
      <c r="B40" s="33" t="s">
        <v>168</v>
      </c>
      <c r="C40" s="33"/>
      <c r="D40" s="33" t="s">
        <v>169</v>
      </c>
      <c r="E40" s="31">
        <f>E39+A40</f>
        <v>119.09999999999998</v>
      </c>
      <c r="F40" s="21">
        <f>F39+A40</f>
        <v>454.10000000000025</v>
      </c>
    </row>
    <row r="41" spans="1:6" ht="12.75">
      <c r="A41" s="31">
        <v>0.5</v>
      </c>
      <c r="B41" s="33" t="s">
        <v>145</v>
      </c>
      <c r="C41" s="33"/>
      <c r="D41" s="33" t="s">
        <v>170</v>
      </c>
      <c r="E41" s="31">
        <f>E40+A41</f>
        <v>119.59999999999998</v>
      </c>
      <c r="F41" s="21">
        <f>F40+A41</f>
        <v>454.60000000000025</v>
      </c>
    </row>
    <row r="42" spans="1:6" ht="12.75">
      <c r="A42" s="31">
        <v>1.2</v>
      </c>
      <c r="B42" s="33" t="s">
        <v>49</v>
      </c>
      <c r="C42" s="33"/>
      <c r="D42" s="33" t="s">
        <v>170</v>
      </c>
      <c r="E42" s="31">
        <f>E41+A42</f>
        <v>120.79999999999998</v>
      </c>
      <c r="F42" s="21">
        <f>F41+A42</f>
        <v>455.80000000000024</v>
      </c>
    </row>
    <row r="43" spans="1:6" ht="12.75">
      <c r="A43" s="31">
        <v>0.30000000000000004</v>
      </c>
      <c r="B43" s="33" t="s">
        <v>145</v>
      </c>
      <c r="C43" s="33"/>
      <c r="D43" s="33"/>
      <c r="E43" s="31">
        <f>E42+A43</f>
        <v>121.09999999999998</v>
      </c>
      <c r="F43" s="21">
        <f>F42+A43</f>
        <v>456.10000000000025</v>
      </c>
    </row>
    <row r="44" spans="1:6" ht="12.75">
      <c r="A44" s="31">
        <v>0.1</v>
      </c>
      <c r="B44" s="33" t="s">
        <v>36</v>
      </c>
      <c r="C44" s="33"/>
      <c r="D44" s="33"/>
      <c r="E44" s="31">
        <f>E43+A44</f>
        <v>121.19999999999997</v>
      </c>
      <c r="F44" s="21">
        <f>F43+A44</f>
        <v>456.2000000000003</v>
      </c>
    </row>
    <row r="45" spans="1:6" ht="12.75">
      <c r="A45" s="31">
        <v>0.1</v>
      </c>
      <c r="B45" s="42" t="s">
        <v>171</v>
      </c>
      <c r="C45" s="33"/>
      <c r="D45" s="33"/>
      <c r="E45" s="31">
        <f>E44+A45</f>
        <v>121.29999999999997</v>
      </c>
      <c r="F45" s="21">
        <f>F44+A45</f>
        <v>456.3000000000003</v>
      </c>
    </row>
    <row r="46" spans="1:6" ht="12.75">
      <c r="A46" s="70"/>
      <c r="B46" s="39" t="s">
        <v>172</v>
      </c>
      <c r="C46" s="65" t="s">
        <v>173</v>
      </c>
      <c r="D46" s="40"/>
      <c r="E46" s="27" t="str">
        <f>CONCATENATE("Total ",FIXED(E45,1,0),"Km")</f>
        <v>Total 121,3Km</v>
      </c>
      <c r="F46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B12" sqref="B12"/>
    </sheetView>
  </sheetViews>
  <sheetFormatPr defaultColWidth="9.140625" defaultRowHeight="12.75"/>
  <cols>
    <col min="1" max="1" width="9.28125" style="53" customWidth="1"/>
    <col min="2" max="2" width="23.140625" style="53" customWidth="1"/>
    <col min="3" max="3" width="12.7109375" style="53" customWidth="1"/>
    <col min="4" max="4" width="20.140625" style="53" customWidth="1"/>
    <col min="5" max="16384" width="9.28125" style="53" customWidth="1"/>
  </cols>
  <sheetData>
    <row r="1" spans="1:5" ht="12.75">
      <c r="A1" s="23" t="str">
        <f>Summary!C2</f>
        <v>Milslukaren 600 Brevet Västkust</v>
      </c>
      <c r="B1" s="44"/>
      <c r="C1" s="44"/>
      <c r="D1" s="44"/>
      <c r="E1" s="21"/>
    </row>
    <row r="2" spans="1:5" ht="12.75">
      <c r="A2" s="54" t="s">
        <v>174</v>
      </c>
      <c r="B2" s="55"/>
      <c r="C2" s="55"/>
      <c r="D2" s="55"/>
      <c r="E2" s="56"/>
    </row>
    <row r="3" spans="1:5" ht="12.75">
      <c r="A3" s="29"/>
      <c r="B3" s="30" t="s">
        <v>16</v>
      </c>
      <c r="C3" s="30" t="s">
        <v>17</v>
      </c>
      <c r="D3" s="30" t="s">
        <v>18</v>
      </c>
      <c r="E3" s="29" t="s">
        <v>19</v>
      </c>
    </row>
    <row r="4" spans="1:6" ht="12.75">
      <c r="A4" s="31"/>
      <c r="B4" s="32" t="s">
        <v>175</v>
      </c>
      <c r="C4" s="33"/>
      <c r="D4" s="33"/>
      <c r="E4" s="31">
        <v>0</v>
      </c>
      <c r="F4" s="21">
        <f>'Kungsbacka-Halmstad'!F45</f>
        <v>456.3000000000003</v>
      </c>
    </row>
    <row r="5" spans="1:6" ht="12.75">
      <c r="A5" s="71">
        <v>0.1</v>
      </c>
      <c r="B5" s="33" t="s">
        <v>176</v>
      </c>
      <c r="C5" s="33"/>
      <c r="D5" s="33"/>
      <c r="E5" s="31">
        <f>E4+A5</f>
        <v>0.1</v>
      </c>
      <c r="F5" s="21">
        <f>F4+A5</f>
        <v>456.4000000000003</v>
      </c>
    </row>
    <row r="6" spans="1:6" ht="12.75">
      <c r="A6" s="71">
        <v>0.8</v>
      </c>
      <c r="B6" s="33" t="s">
        <v>26</v>
      </c>
      <c r="C6" s="33"/>
      <c r="D6" s="33" t="s">
        <v>170</v>
      </c>
      <c r="E6" s="31">
        <f>E5+A6</f>
        <v>0.9</v>
      </c>
      <c r="F6" s="21">
        <f>F5+A6</f>
        <v>457.20000000000033</v>
      </c>
    </row>
    <row r="7" spans="1:6" ht="12.75">
      <c r="A7" s="71">
        <v>0.1</v>
      </c>
      <c r="B7" s="33" t="s">
        <v>28</v>
      </c>
      <c r="C7" s="33"/>
      <c r="D7" s="33"/>
      <c r="E7" s="31">
        <f>E6+A7</f>
        <v>1</v>
      </c>
      <c r="F7" s="21">
        <f>F6+A7</f>
        <v>457.30000000000035</v>
      </c>
    </row>
    <row r="8" spans="1:6" ht="12.75">
      <c r="A8" s="71">
        <v>0.5</v>
      </c>
      <c r="B8" s="33" t="s">
        <v>66</v>
      </c>
      <c r="C8" s="32" t="s">
        <v>177</v>
      </c>
      <c r="D8" s="33" t="s">
        <v>178</v>
      </c>
      <c r="E8" s="31">
        <f>E7+A8</f>
        <v>1.5</v>
      </c>
      <c r="F8" s="21">
        <f>F7+A8</f>
        <v>457.80000000000035</v>
      </c>
    </row>
    <row r="9" spans="1:6" ht="12.75">
      <c r="A9" s="71"/>
      <c r="B9" s="22"/>
      <c r="C9" s="33"/>
      <c r="D9" s="33"/>
      <c r="E9" s="31"/>
      <c r="F9" s="21">
        <f>F8+A9</f>
        <v>457.80000000000035</v>
      </c>
    </row>
    <row r="10" spans="1:6" ht="12.75">
      <c r="A10" s="71">
        <v>13.4</v>
      </c>
      <c r="B10" s="33" t="s">
        <v>43</v>
      </c>
      <c r="C10" s="33" t="s">
        <v>179</v>
      </c>
      <c r="D10" s="33"/>
      <c r="E10" s="31">
        <f>E8+A10</f>
        <v>14.9</v>
      </c>
      <c r="F10" s="21">
        <f>F9+A10</f>
        <v>471.20000000000033</v>
      </c>
    </row>
    <row r="11" spans="1:6" ht="12.75">
      <c r="A11" s="71"/>
      <c r="B11" s="32" t="s">
        <v>180</v>
      </c>
      <c r="C11" s="33"/>
      <c r="D11" s="33"/>
      <c r="E11" s="31"/>
      <c r="F11" s="21">
        <f>F10+A11</f>
        <v>471.20000000000033</v>
      </c>
    </row>
    <row r="12" spans="1:6" ht="12.75">
      <c r="A12" s="71">
        <v>1.5</v>
      </c>
      <c r="B12" s="33" t="s">
        <v>43</v>
      </c>
      <c r="C12" s="32" t="s">
        <v>177</v>
      </c>
      <c r="D12" s="33"/>
      <c r="E12" s="31">
        <f>E10+A12</f>
        <v>16.4</v>
      </c>
      <c r="F12" s="21">
        <f>F11+A12</f>
        <v>472.70000000000033</v>
      </c>
    </row>
    <row r="13" spans="1:6" ht="12.75">
      <c r="A13" s="71"/>
      <c r="B13" s="58" t="s">
        <v>181</v>
      </c>
      <c r="C13" s="69" t="s">
        <v>177</v>
      </c>
      <c r="D13" s="22" t="s">
        <v>182</v>
      </c>
      <c r="E13" s="31"/>
      <c r="F13" s="21">
        <f>F12+A13</f>
        <v>472.70000000000033</v>
      </c>
    </row>
    <row r="14" spans="1:6" ht="12.75">
      <c r="A14" s="71">
        <v>5</v>
      </c>
      <c r="B14" s="33" t="s">
        <v>183</v>
      </c>
      <c r="C14" s="33"/>
      <c r="D14" s="33"/>
      <c r="E14" s="31">
        <f>E12+A14</f>
        <v>21.4</v>
      </c>
      <c r="F14" s="21">
        <f>F13+A14</f>
        <v>477.70000000000033</v>
      </c>
    </row>
    <row r="15" spans="1:6" ht="12.75">
      <c r="A15" s="71">
        <v>0.7</v>
      </c>
      <c r="B15" s="33" t="s">
        <v>66</v>
      </c>
      <c r="C15" s="32" t="s">
        <v>184</v>
      </c>
      <c r="D15" s="33" t="s">
        <v>185</v>
      </c>
      <c r="E15" s="31">
        <f>E14+A15</f>
        <v>22.099999999999998</v>
      </c>
      <c r="F15" s="21">
        <f>F14+A15</f>
        <v>478.4000000000003</v>
      </c>
    </row>
    <row r="16" spans="1:6" ht="12.75">
      <c r="A16" s="71"/>
      <c r="B16" s="32" t="s">
        <v>186</v>
      </c>
      <c r="C16" s="33"/>
      <c r="D16" s="33"/>
      <c r="E16" s="31"/>
      <c r="F16" s="21">
        <f>F15+A16</f>
        <v>478.4000000000003</v>
      </c>
    </row>
    <row r="17" spans="1:6" ht="12.75">
      <c r="A17" s="71">
        <v>11.6</v>
      </c>
      <c r="B17" s="33" t="s">
        <v>43</v>
      </c>
      <c r="C17" s="32" t="s">
        <v>187</v>
      </c>
      <c r="D17" s="33"/>
      <c r="E17" s="31">
        <f>E15+A17</f>
        <v>33.699999999999996</v>
      </c>
      <c r="F17" s="21">
        <f>F16+A17</f>
        <v>490.00000000000034</v>
      </c>
    </row>
    <row r="18" spans="1:6" ht="12.75">
      <c r="A18" s="71">
        <v>0.30000000000000004</v>
      </c>
      <c r="B18" s="33" t="s">
        <v>188</v>
      </c>
      <c r="C18" s="32" t="s">
        <v>187</v>
      </c>
      <c r="D18" s="33" t="s">
        <v>189</v>
      </c>
      <c r="E18" s="31">
        <f>E17+A18</f>
        <v>33.99999999999999</v>
      </c>
      <c r="F18" s="21">
        <f>F17+A18</f>
        <v>490.30000000000035</v>
      </c>
    </row>
    <row r="19" spans="1:6" ht="12.75">
      <c r="A19" s="71">
        <v>4</v>
      </c>
      <c r="B19" s="32" t="s">
        <v>190</v>
      </c>
      <c r="C19" s="33"/>
      <c r="D19" s="33"/>
      <c r="E19" s="31">
        <f>E18+A19</f>
        <v>37.99999999999999</v>
      </c>
      <c r="F19" s="21">
        <f>F18+A19</f>
        <v>494.30000000000035</v>
      </c>
    </row>
    <row r="20" spans="1:6" ht="12.75">
      <c r="A20" s="31">
        <v>0.2</v>
      </c>
      <c r="B20" s="33" t="s">
        <v>43</v>
      </c>
      <c r="C20" s="32" t="s">
        <v>187</v>
      </c>
      <c r="D20" s="33"/>
      <c r="E20" s="31">
        <f>E19+A20</f>
        <v>38.199999999999996</v>
      </c>
      <c r="F20" s="21">
        <f>F19+A20</f>
        <v>494.50000000000034</v>
      </c>
    </row>
    <row r="21" spans="1:6" ht="12.75">
      <c r="A21" s="31"/>
      <c r="B21" s="72" t="s">
        <v>191</v>
      </c>
      <c r="C21" s="33"/>
      <c r="D21" s="33"/>
      <c r="E21" s="31"/>
      <c r="F21" s="21">
        <f>F20+A21</f>
        <v>494.50000000000034</v>
      </c>
    </row>
    <row r="22" spans="1:6" ht="12.75">
      <c r="A22" s="31">
        <v>8.9</v>
      </c>
      <c r="B22" s="33" t="s">
        <v>66</v>
      </c>
      <c r="C22" s="33" t="s">
        <v>192</v>
      </c>
      <c r="D22" s="33"/>
      <c r="E22" s="31">
        <f>E20+A22</f>
        <v>47.099999999999994</v>
      </c>
      <c r="F22" s="21">
        <f>F21+A22</f>
        <v>503.4000000000003</v>
      </c>
    </row>
    <row r="23" spans="1:6" ht="12.75">
      <c r="A23" s="31">
        <v>7.1</v>
      </c>
      <c r="B23" s="33" t="s">
        <v>24</v>
      </c>
      <c r="C23" s="33"/>
      <c r="D23" s="33" t="s">
        <v>193</v>
      </c>
      <c r="E23" s="31">
        <f>E22+A23</f>
        <v>54.199999999999996</v>
      </c>
      <c r="F23" s="21">
        <f>F22+A23</f>
        <v>510.50000000000034</v>
      </c>
    </row>
    <row r="24" spans="1:6" ht="12.75">
      <c r="A24" s="31">
        <v>0.9</v>
      </c>
      <c r="B24" s="33" t="s">
        <v>66</v>
      </c>
      <c r="C24" s="33" t="s">
        <v>194</v>
      </c>
      <c r="D24" s="33" t="s">
        <v>193</v>
      </c>
      <c r="E24" s="31">
        <f>E23+A24</f>
        <v>55.099999999999994</v>
      </c>
      <c r="F24" s="21">
        <f>F23+A24</f>
        <v>511.4000000000003</v>
      </c>
    </row>
    <row r="25" spans="1:6" ht="12.75">
      <c r="A25" s="31">
        <v>0.30000000000000004</v>
      </c>
      <c r="B25" s="33" t="s">
        <v>54</v>
      </c>
      <c r="C25" s="33"/>
      <c r="D25" s="33"/>
      <c r="E25" s="31">
        <f>E24+A25</f>
        <v>55.39999999999999</v>
      </c>
      <c r="F25" s="21">
        <f>F24+A25</f>
        <v>511.70000000000033</v>
      </c>
    </row>
    <row r="26" spans="1:6" ht="12.75">
      <c r="A26" s="31">
        <v>2.6</v>
      </c>
      <c r="B26" s="33" t="s">
        <v>66</v>
      </c>
      <c r="C26" s="33"/>
      <c r="D26" s="33" t="s">
        <v>193</v>
      </c>
      <c r="E26" s="31">
        <f>E25+A26</f>
        <v>57.99999999999999</v>
      </c>
      <c r="F26" s="21">
        <f>F25+A26</f>
        <v>514.3000000000003</v>
      </c>
    </row>
    <row r="27" spans="1:6" ht="12.75">
      <c r="A27" s="31">
        <v>1.6</v>
      </c>
      <c r="B27" s="33" t="s">
        <v>195</v>
      </c>
      <c r="C27" s="32" t="s">
        <v>196</v>
      </c>
      <c r="D27" s="33" t="s">
        <v>197</v>
      </c>
      <c r="E27" s="31">
        <f>E26+A27</f>
        <v>59.599999999999994</v>
      </c>
      <c r="F27" s="21">
        <f>F26+A27</f>
        <v>515.9000000000003</v>
      </c>
    </row>
    <row r="28" spans="1:6" ht="12.75">
      <c r="A28" s="31"/>
      <c r="B28" s="58" t="s">
        <v>198</v>
      </c>
      <c r="C28" s="33" t="s">
        <v>194</v>
      </c>
      <c r="D28" s="33" t="s">
        <v>197</v>
      </c>
      <c r="E28" s="31"/>
      <c r="F28" s="21">
        <f>F27+A28</f>
        <v>515.9000000000003</v>
      </c>
    </row>
    <row r="29" spans="1:6" ht="12.75">
      <c r="A29" s="31">
        <v>5.1</v>
      </c>
      <c r="B29" s="33" t="s">
        <v>43</v>
      </c>
      <c r="C29" s="32" t="s">
        <v>196</v>
      </c>
      <c r="D29" s="33" t="s">
        <v>199</v>
      </c>
      <c r="E29" s="31">
        <f>E27+A29</f>
        <v>64.69999999999999</v>
      </c>
      <c r="F29" s="21">
        <f>F28+A29</f>
        <v>521.0000000000003</v>
      </c>
    </row>
    <row r="30" spans="1:6" ht="12.75">
      <c r="A30" s="31"/>
      <c r="B30" s="32" t="s">
        <v>200</v>
      </c>
      <c r="C30" s="33"/>
      <c r="D30" s="33"/>
      <c r="E30" s="31">
        <f>E29+A30</f>
        <v>64.69999999999999</v>
      </c>
      <c r="F30" s="21">
        <f>F29+A30</f>
        <v>521.0000000000003</v>
      </c>
    </row>
    <row r="31" spans="1:6" ht="12.75">
      <c r="A31" s="31">
        <v>10</v>
      </c>
      <c r="B31" s="33" t="s">
        <v>49</v>
      </c>
      <c r="C31" s="33" t="s">
        <v>201</v>
      </c>
      <c r="D31" s="33" t="s">
        <v>202</v>
      </c>
      <c r="E31" s="31">
        <f>E30+A31</f>
        <v>74.69999999999999</v>
      </c>
      <c r="F31" s="21">
        <f>F30+A31</f>
        <v>531.0000000000003</v>
      </c>
    </row>
    <row r="32" spans="1:6" ht="12.75">
      <c r="A32" s="31">
        <v>1</v>
      </c>
      <c r="B32" s="33" t="s">
        <v>43</v>
      </c>
      <c r="C32" s="33" t="s">
        <v>203</v>
      </c>
      <c r="D32" s="33" t="s">
        <v>204</v>
      </c>
      <c r="E32" s="31">
        <f>E31+A32</f>
        <v>75.69999999999999</v>
      </c>
      <c r="F32" s="21">
        <f>F31+A32</f>
        <v>532.0000000000003</v>
      </c>
    </row>
    <row r="33" spans="1:6" ht="12.75">
      <c r="A33" s="31"/>
      <c r="B33" s="32" t="s">
        <v>205</v>
      </c>
      <c r="C33" s="33"/>
      <c r="D33" s="33"/>
      <c r="E33" s="31"/>
      <c r="F33" s="21">
        <f>F32+A33</f>
        <v>532.0000000000003</v>
      </c>
    </row>
    <row r="34" spans="1:6" ht="12.75">
      <c r="A34" s="31">
        <v>5.1</v>
      </c>
      <c r="B34" s="33" t="s">
        <v>28</v>
      </c>
      <c r="C34" s="33"/>
      <c r="D34" s="33" t="s">
        <v>206</v>
      </c>
      <c r="E34" s="31">
        <f>E32+A34</f>
        <v>80.79999999999998</v>
      </c>
      <c r="F34" s="21">
        <f>F33+A34</f>
        <v>537.1000000000004</v>
      </c>
    </row>
    <row r="35" spans="1:6" ht="12.75">
      <c r="A35" s="31">
        <v>3.8</v>
      </c>
      <c r="B35" s="33" t="s">
        <v>183</v>
      </c>
      <c r="C35" s="33"/>
      <c r="D35" s="33" t="s">
        <v>207</v>
      </c>
      <c r="E35" s="31">
        <f>E34+A35</f>
        <v>84.59999999999998</v>
      </c>
      <c r="F35" s="21">
        <f>F34+A35</f>
        <v>540.9000000000003</v>
      </c>
    </row>
    <row r="36" spans="1:6" ht="12.75">
      <c r="A36" s="31">
        <v>1.2</v>
      </c>
      <c r="B36" s="33" t="s">
        <v>39</v>
      </c>
      <c r="C36" s="33"/>
      <c r="D36" s="33"/>
      <c r="E36" s="31">
        <f>E35+A36</f>
        <v>85.79999999999998</v>
      </c>
      <c r="F36" s="21">
        <f>F35+A36</f>
        <v>542.1000000000004</v>
      </c>
    </row>
    <row r="37" spans="1:6" ht="12.75">
      <c r="A37" s="31">
        <v>0.30000000000000004</v>
      </c>
      <c r="B37" s="33" t="s">
        <v>208</v>
      </c>
      <c r="C37" s="33"/>
      <c r="D37" s="33"/>
      <c r="E37" s="31">
        <f>E36+A37</f>
        <v>86.09999999999998</v>
      </c>
      <c r="F37" s="21">
        <f>F36+A37</f>
        <v>542.4000000000003</v>
      </c>
    </row>
    <row r="38" spans="1:6" ht="12.75">
      <c r="A38" s="31">
        <v>0.2</v>
      </c>
      <c r="B38" s="33" t="s">
        <v>209</v>
      </c>
      <c r="C38" s="33"/>
      <c r="D38" s="33" t="s">
        <v>210</v>
      </c>
      <c r="E38" s="31">
        <f>E37+A38</f>
        <v>86.29999999999998</v>
      </c>
      <c r="F38" s="21">
        <f>F37+A38</f>
        <v>542.6000000000004</v>
      </c>
    </row>
    <row r="39" spans="1:6" ht="12.75">
      <c r="A39" s="31">
        <v>0.9</v>
      </c>
      <c r="B39" s="33" t="s">
        <v>211</v>
      </c>
      <c r="C39" s="33"/>
      <c r="D39" s="33"/>
      <c r="E39" s="31">
        <f>E38+A39</f>
        <v>87.19999999999999</v>
      </c>
      <c r="F39" s="21">
        <f>F38+A39</f>
        <v>543.5000000000003</v>
      </c>
    </row>
    <row r="40" spans="1:6" ht="12.75">
      <c r="A40" s="31"/>
      <c r="B40" s="33" t="s">
        <v>212</v>
      </c>
      <c r="C40" s="33"/>
      <c r="D40" s="33"/>
      <c r="E40" s="31"/>
      <c r="F40" s="21">
        <f>F39+A40</f>
        <v>543.5000000000003</v>
      </c>
    </row>
    <row r="41" spans="1:6" ht="12.75">
      <c r="A41" s="31">
        <v>0.1</v>
      </c>
      <c r="B41" s="33" t="s">
        <v>213</v>
      </c>
      <c r="C41" s="33"/>
      <c r="D41" s="33"/>
      <c r="E41" s="31">
        <f>E39+A41</f>
        <v>87.29999999999998</v>
      </c>
      <c r="F41" s="21">
        <f>F40+A41</f>
        <v>543.6000000000004</v>
      </c>
    </row>
    <row r="42" spans="1:6" ht="12.75">
      <c r="A42" s="31"/>
      <c r="B42" s="33" t="s">
        <v>214</v>
      </c>
      <c r="C42" s="33"/>
      <c r="D42" s="33"/>
      <c r="E42" s="31"/>
      <c r="F42" s="21">
        <f>F41+A42</f>
        <v>543.6000000000004</v>
      </c>
    </row>
    <row r="43" spans="1:6" ht="12.75">
      <c r="A43" s="31">
        <v>0.4</v>
      </c>
      <c r="B43" s="33" t="s">
        <v>90</v>
      </c>
      <c r="C43" s="33"/>
      <c r="D43" s="33"/>
      <c r="E43" s="31">
        <f>E41+A43</f>
        <v>87.69999999999999</v>
      </c>
      <c r="F43" s="21">
        <f>F42+A43</f>
        <v>544.0000000000003</v>
      </c>
    </row>
    <row r="44" spans="1:6" ht="12.75">
      <c r="A44" s="31">
        <v>0.1</v>
      </c>
      <c r="B44" s="33" t="s">
        <v>215</v>
      </c>
      <c r="C44" s="33"/>
      <c r="D44" s="33"/>
      <c r="E44" s="31">
        <f>E43+A44</f>
        <v>87.79999999999998</v>
      </c>
      <c r="F44" s="21">
        <f>F43+A44</f>
        <v>544.1000000000004</v>
      </c>
    </row>
    <row r="45" spans="1:6" ht="12.75">
      <c r="A45" s="41">
        <v>0.2</v>
      </c>
      <c r="B45" s="42" t="s">
        <v>216</v>
      </c>
      <c r="C45" s="33"/>
      <c r="D45" s="33"/>
      <c r="E45" s="31">
        <f>E44+A45</f>
        <v>87.99999999999999</v>
      </c>
      <c r="F45" s="21">
        <f>F44+A45</f>
        <v>544.3000000000004</v>
      </c>
    </row>
    <row r="46" spans="1:6" ht="12.75">
      <c r="A46" s="52"/>
      <c r="B46" s="65" t="s">
        <v>217</v>
      </c>
      <c r="C46" s="65" t="s">
        <v>218</v>
      </c>
      <c r="D46" s="39"/>
      <c r="E46" s="27" t="str">
        <f>CONCATENATE("Total ",FIXED(E45,1,0),"Km")</f>
        <v>Total 88,0Km</v>
      </c>
      <c r="F46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.28125" style="68" customWidth="1"/>
    <col min="2" max="2" width="21.140625" style="53" customWidth="1"/>
    <col min="3" max="3" width="13.421875" style="53" customWidth="1"/>
    <col min="4" max="4" width="19.421875" style="53" customWidth="1"/>
    <col min="5" max="10" width="9.28125" style="53" customWidth="1"/>
    <col min="11" max="11" width="18.28125" style="53" customWidth="1"/>
    <col min="12" max="16384" width="9.28125" style="53" customWidth="1"/>
  </cols>
  <sheetData>
    <row r="1" spans="1:5" ht="12.75">
      <c r="A1" s="23" t="str">
        <f>Summary!C2</f>
        <v>Milslukaren 600 Brevet Västkust</v>
      </c>
      <c r="B1" s="44"/>
      <c r="C1" s="44"/>
      <c r="D1" s="44"/>
      <c r="E1" s="21"/>
    </row>
    <row r="2" spans="1:5" ht="12.75">
      <c r="A2" s="54" t="s">
        <v>219</v>
      </c>
      <c r="B2" s="55"/>
      <c r="C2" s="55"/>
      <c r="D2" s="55"/>
      <c r="E2" s="56"/>
    </row>
    <row r="3" spans="1:5" ht="12.75">
      <c r="A3" s="29"/>
      <c r="B3" s="30" t="s">
        <v>16</v>
      </c>
      <c r="C3" s="30" t="s">
        <v>17</v>
      </c>
      <c r="D3" s="30" t="s">
        <v>18</v>
      </c>
      <c r="E3" s="29" t="s">
        <v>19</v>
      </c>
    </row>
    <row r="4" spans="1:6" ht="12.75">
      <c r="A4" s="73"/>
      <c r="B4" s="59" t="s">
        <v>220</v>
      </c>
      <c r="C4" s="60"/>
      <c r="D4" s="60"/>
      <c r="E4" s="73">
        <v>0</v>
      </c>
      <c r="F4" s="22">
        <f>'Halmstad-Helsingborg'!F45</f>
        <v>544.3000000000004</v>
      </c>
    </row>
    <row r="5" spans="1:6" ht="12.75">
      <c r="A5" s="31">
        <v>0</v>
      </c>
      <c r="B5" s="33" t="s">
        <v>221</v>
      </c>
      <c r="C5" s="33"/>
      <c r="D5" s="33" t="s">
        <v>222</v>
      </c>
      <c r="E5" s="31">
        <f>E4+A5</f>
        <v>0</v>
      </c>
      <c r="F5" s="74">
        <f>F4+A5</f>
        <v>544.3000000000004</v>
      </c>
    </row>
    <row r="6" spans="1:6" ht="12.75">
      <c r="A6" s="31">
        <v>0.2</v>
      </c>
      <c r="B6" s="33" t="s">
        <v>223</v>
      </c>
      <c r="C6" s="33" t="s">
        <v>224</v>
      </c>
      <c r="D6" s="33" t="s">
        <v>157</v>
      </c>
      <c r="E6" s="31">
        <f>E5+A6</f>
        <v>0.2</v>
      </c>
      <c r="F6" s="74">
        <f>F5+A6</f>
        <v>544.5000000000005</v>
      </c>
    </row>
    <row r="7" spans="1:6" ht="12.75">
      <c r="A7" s="31">
        <v>0.8</v>
      </c>
      <c r="B7" s="33" t="s">
        <v>66</v>
      </c>
      <c r="C7" s="33"/>
      <c r="D7" s="33" t="s">
        <v>157</v>
      </c>
      <c r="E7" s="31">
        <f>E6+A7</f>
        <v>1</v>
      </c>
      <c r="F7" s="74">
        <f>F6+A7</f>
        <v>545.3000000000004</v>
      </c>
    </row>
    <row r="8" spans="1:6" ht="12.75">
      <c r="A8" s="31">
        <v>0.9</v>
      </c>
      <c r="B8" s="33" t="s">
        <v>49</v>
      </c>
      <c r="C8" s="33" t="s">
        <v>225</v>
      </c>
      <c r="D8" s="33" t="s">
        <v>226</v>
      </c>
      <c r="E8" s="31">
        <f>E7+A8</f>
        <v>1.9</v>
      </c>
      <c r="F8" s="74">
        <f>F7+A8</f>
        <v>546.2000000000004</v>
      </c>
    </row>
    <row r="9" spans="1:6" ht="12.75">
      <c r="A9" s="31">
        <v>0.2</v>
      </c>
      <c r="B9" s="33" t="s">
        <v>90</v>
      </c>
      <c r="C9" s="33" t="s">
        <v>227</v>
      </c>
      <c r="D9" s="33" t="s">
        <v>228</v>
      </c>
      <c r="E9" s="31">
        <f>E8+A9</f>
        <v>2.1</v>
      </c>
      <c r="F9" s="74">
        <f>F8+A9</f>
        <v>546.4000000000004</v>
      </c>
    </row>
    <row r="10" spans="1:6" ht="12.75">
      <c r="A10" s="31">
        <v>0.5</v>
      </c>
      <c r="B10" s="33" t="s">
        <v>43</v>
      </c>
      <c r="C10" s="33"/>
      <c r="D10" s="33" t="s">
        <v>229</v>
      </c>
      <c r="E10" s="31">
        <f>E9+A10</f>
        <v>2.6</v>
      </c>
      <c r="F10" s="74">
        <f>F9+A10</f>
        <v>546.9000000000004</v>
      </c>
    </row>
    <row r="11" spans="1:6" ht="12.75">
      <c r="A11" s="31">
        <v>0.6000000000000001</v>
      </c>
      <c r="B11" s="33" t="s">
        <v>49</v>
      </c>
      <c r="C11" s="33"/>
      <c r="D11" s="33" t="s">
        <v>230</v>
      </c>
      <c r="E11" s="31">
        <f>E10+A11</f>
        <v>3.2</v>
      </c>
      <c r="F11" s="74">
        <f>F10+A11</f>
        <v>547.5000000000005</v>
      </c>
    </row>
    <row r="12" spans="1:6" ht="12.75">
      <c r="A12" s="31">
        <v>4.2</v>
      </c>
      <c r="B12" s="33" t="s">
        <v>66</v>
      </c>
      <c r="C12" s="32" t="s">
        <v>231</v>
      </c>
      <c r="D12" s="33" t="s">
        <v>230</v>
      </c>
      <c r="E12" s="31">
        <f>E11+A12</f>
        <v>7.4</v>
      </c>
      <c r="F12" s="74">
        <f>F11+A12</f>
        <v>551.7000000000005</v>
      </c>
    </row>
    <row r="13" spans="1:6" ht="12.75">
      <c r="A13" s="31"/>
      <c r="B13" s="32" t="s">
        <v>232</v>
      </c>
      <c r="C13" s="33"/>
      <c r="D13" s="33"/>
      <c r="E13" s="31"/>
      <c r="F13" s="74">
        <f>F12+A13</f>
        <v>551.7000000000005</v>
      </c>
    </row>
    <row r="14" spans="1:6" ht="12.75">
      <c r="A14" s="31">
        <v>4</v>
      </c>
      <c r="B14" s="33"/>
      <c r="C14" s="33"/>
      <c r="D14" s="33" t="s">
        <v>233</v>
      </c>
      <c r="E14" s="31">
        <f>E12+A14</f>
        <v>11.4</v>
      </c>
      <c r="F14" s="74">
        <f>F13+A14</f>
        <v>555.7000000000005</v>
      </c>
    </row>
    <row r="15" spans="1:6" ht="12.75">
      <c r="A15" s="31">
        <v>3.2</v>
      </c>
      <c r="B15" s="33" t="s">
        <v>234</v>
      </c>
      <c r="C15" s="33"/>
      <c r="D15" s="33" t="s">
        <v>235</v>
      </c>
      <c r="E15" s="31">
        <f>E14+A15</f>
        <v>14.600000000000001</v>
      </c>
      <c r="F15" s="74">
        <f>F14+A15</f>
        <v>558.9000000000005</v>
      </c>
    </row>
    <row r="16" spans="1:6" ht="12.75">
      <c r="A16" s="31">
        <v>2.3</v>
      </c>
      <c r="B16" s="33" t="s">
        <v>24</v>
      </c>
      <c r="C16" s="33"/>
      <c r="D16" s="33" t="s">
        <v>236</v>
      </c>
      <c r="E16" s="31">
        <f>E15+A16</f>
        <v>16.900000000000002</v>
      </c>
      <c r="F16" s="74">
        <f>F15+A16</f>
        <v>561.2000000000005</v>
      </c>
    </row>
    <row r="17" spans="1:6" ht="12.75">
      <c r="A17" s="31">
        <v>0.6000000000000001</v>
      </c>
      <c r="B17" s="33" t="s">
        <v>237</v>
      </c>
      <c r="C17" s="33"/>
      <c r="D17" s="33" t="s">
        <v>236</v>
      </c>
      <c r="E17" s="31">
        <f>E16+A17</f>
        <v>17.500000000000004</v>
      </c>
      <c r="F17" s="74">
        <f>F16+A17</f>
        <v>561.8000000000005</v>
      </c>
    </row>
    <row r="18" spans="1:6" ht="12.75">
      <c r="A18" s="31">
        <v>0.4</v>
      </c>
      <c r="B18" s="33" t="s">
        <v>237</v>
      </c>
      <c r="C18" s="33"/>
      <c r="D18" s="33" t="s">
        <v>236</v>
      </c>
      <c r="E18" s="31">
        <f>E17+A18</f>
        <v>17.900000000000002</v>
      </c>
      <c r="F18" s="74">
        <f>F17+A18</f>
        <v>562.2000000000005</v>
      </c>
    </row>
    <row r="19" spans="1:6" ht="12.75">
      <c r="A19" s="31">
        <v>0.9</v>
      </c>
      <c r="B19" s="33" t="s">
        <v>237</v>
      </c>
      <c r="C19" s="33"/>
      <c r="D19" s="33" t="s">
        <v>236</v>
      </c>
      <c r="E19" s="31">
        <f>E18+A19</f>
        <v>18.8</v>
      </c>
      <c r="F19" s="74">
        <f>F18+A19</f>
        <v>563.1000000000005</v>
      </c>
    </row>
    <row r="20" spans="1:6" ht="12.75">
      <c r="A20" s="31">
        <v>0.8</v>
      </c>
      <c r="B20" s="33" t="s">
        <v>66</v>
      </c>
      <c r="C20" s="33"/>
      <c r="D20" s="33"/>
      <c r="E20" s="31">
        <f>E19+A20</f>
        <v>19.6</v>
      </c>
      <c r="F20" s="74">
        <f>F19+A20</f>
        <v>563.9000000000004</v>
      </c>
    </row>
    <row r="21" spans="1:6" ht="12.75">
      <c r="A21" s="31">
        <v>0.1</v>
      </c>
      <c r="B21" s="33" t="s">
        <v>66</v>
      </c>
      <c r="C21" s="33"/>
      <c r="D21" s="33"/>
      <c r="E21" s="31">
        <f>E20+A21</f>
        <v>19.700000000000003</v>
      </c>
      <c r="F21" s="74">
        <f>F20+A21</f>
        <v>564.0000000000005</v>
      </c>
    </row>
    <row r="22" spans="1:6" ht="12.75">
      <c r="A22" s="31">
        <v>0.4</v>
      </c>
      <c r="B22" s="33" t="s">
        <v>49</v>
      </c>
      <c r="C22" s="33"/>
      <c r="D22" s="33" t="s">
        <v>238</v>
      </c>
      <c r="E22" s="31">
        <f>E21+A22</f>
        <v>20.1</v>
      </c>
      <c r="F22" s="74">
        <f>F21+A22</f>
        <v>564.4000000000004</v>
      </c>
    </row>
    <row r="23" spans="1:6" ht="12.75">
      <c r="A23" s="31"/>
      <c r="B23" s="69" t="s">
        <v>239</v>
      </c>
      <c r="C23" s="33"/>
      <c r="D23" s="22"/>
      <c r="E23" s="31"/>
      <c r="F23" s="74">
        <f>F22+A23</f>
        <v>564.4000000000004</v>
      </c>
    </row>
    <row r="24" spans="1:6" ht="12.75">
      <c r="A24" s="31">
        <v>8</v>
      </c>
      <c r="B24" s="33" t="s">
        <v>240</v>
      </c>
      <c r="C24" s="33"/>
      <c r="D24" s="33" t="s">
        <v>230</v>
      </c>
      <c r="E24" s="31">
        <f>E22+A24</f>
        <v>28.1</v>
      </c>
      <c r="F24" s="74">
        <f>F23+A24</f>
        <v>572.4000000000004</v>
      </c>
    </row>
    <row r="25" spans="1:6" ht="12.75">
      <c r="A25" s="31">
        <v>0.6000000000000001</v>
      </c>
      <c r="B25" s="33" t="s">
        <v>49</v>
      </c>
      <c r="C25" s="32" t="s">
        <v>241</v>
      </c>
      <c r="D25" s="33" t="s">
        <v>242</v>
      </c>
      <c r="E25" s="31">
        <f>E24+A25</f>
        <v>28.700000000000003</v>
      </c>
      <c r="F25" s="74">
        <f>F24+A25</f>
        <v>573.0000000000005</v>
      </c>
    </row>
    <row r="26" spans="1:6" ht="12.75">
      <c r="A26" s="31"/>
      <c r="B26" s="58" t="s">
        <v>243</v>
      </c>
      <c r="C26" s="33"/>
      <c r="D26" s="33"/>
      <c r="E26" s="31"/>
      <c r="F26" s="74">
        <f>F25+A26</f>
        <v>573.0000000000005</v>
      </c>
    </row>
    <row r="27" spans="1:6" ht="12.75">
      <c r="A27" s="31">
        <v>7.3</v>
      </c>
      <c r="B27" s="33" t="s">
        <v>49</v>
      </c>
      <c r="C27" s="32" t="s">
        <v>241</v>
      </c>
      <c r="D27" s="33" t="s">
        <v>230</v>
      </c>
      <c r="E27" s="31">
        <f>E25+A27</f>
        <v>36</v>
      </c>
      <c r="F27" s="74">
        <f>F26+A27</f>
        <v>580.3000000000004</v>
      </c>
    </row>
    <row r="28" spans="1:6" ht="12.75">
      <c r="A28" s="31">
        <v>1</v>
      </c>
      <c r="B28" s="33" t="s">
        <v>66</v>
      </c>
      <c r="C28" s="33" t="s">
        <v>244</v>
      </c>
      <c r="D28" s="33" t="s">
        <v>230</v>
      </c>
      <c r="E28" s="31">
        <f>E27+A28</f>
        <v>37</v>
      </c>
      <c r="F28" s="74">
        <f>F27+A28</f>
        <v>581.3000000000004</v>
      </c>
    </row>
    <row r="29" spans="1:6" ht="12.75">
      <c r="A29" s="71">
        <v>0.9</v>
      </c>
      <c r="B29" s="33" t="s">
        <v>66</v>
      </c>
      <c r="C29" s="33"/>
      <c r="D29" s="33" t="s">
        <v>245</v>
      </c>
      <c r="E29" s="31">
        <f>E28+A29</f>
        <v>37.9</v>
      </c>
      <c r="F29" s="74">
        <f>F28+A29</f>
        <v>582.2000000000004</v>
      </c>
    </row>
    <row r="30" spans="1:6" ht="12.75">
      <c r="A30" s="71"/>
      <c r="B30" s="33" t="s">
        <v>246</v>
      </c>
      <c r="C30" s="33"/>
      <c r="D30" s="33"/>
      <c r="E30" s="31"/>
      <c r="F30" s="74">
        <f>F29+A30</f>
        <v>582.2000000000004</v>
      </c>
    </row>
    <row r="31" spans="1:6" ht="12.75">
      <c r="A31" s="71">
        <v>2.3</v>
      </c>
      <c r="B31" s="33" t="s">
        <v>247</v>
      </c>
      <c r="C31" s="33"/>
      <c r="D31" s="33" t="s">
        <v>248</v>
      </c>
      <c r="E31" s="31">
        <f>E29+A31</f>
        <v>40.199999999999996</v>
      </c>
      <c r="F31" s="74">
        <f>F30+A31</f>
        <v>584.5000000000003</v>
      </c>
    </row>
    <row r="32" spans="1:6" ht="12.75">
      <c r="A32" s="71">
        <v>1.5</v>
      </c>
      <c r="B32" s="53" t="s">
        <v>43</v>
      </c>
      <c r="C32" s="33"/>
      <c r="D32" s="33"/>
      <c r="E32" s="31">
        <f>E31+A32</f>
        <v>41.699999999999996</v>
      </c>
      <c r="F32" s="74">
        <f>F31+A32</f>
        <v>586.0000000000003</v>
      </c>
    </row>
    <row r="33" spans="1:6" ht="12.75">
      <c r="A33" s="71">
        <v>0.4</v>
      </c>
      <c r="B33" s="33" t="s">
        <v>66</v>
      </c>
      <c r="C33" s="32" t="s">
        <v>40</v>
      </c>
      <c r="D33" s="33" t="s">
        <v>248</v>
      </c>
      <c r="E33" s="31">
        <f>E32+A33</f>
        <v>42.099999999999994</v>
      </c>
      <c r="F33" s="74">
        <f>F32+A33</f>
        <v>586.4000000000003</v>
      </c>
    </row>
    <row r="34" spans="1:6" ht="12.75">
      <c r="A34" s="71"/>
      <c r="B34" s="32" t="s">
        <v>249</v>
      </c>
      <c r="C34" s="33"/>
      <c r="D34" s="33"/>
      <c r="E34" s="31"/>
      <c r="F34" s="74">
        <f>F33+A34</f>
        <v>586.4000000000003</v>
      </c>
    </row>
    <row r="35" spans="1:6" ht="12.75">
      <c r="A35" s="71">
        <v>6.1</v>
      </c>
      <c r="B35" s="33" t="s">
        <v>43</v>
      </c>
      <c r="C35" s="32" t="s">
        <v>111</v>
      </c>
      <c r="D35" s="33" t="s">
        <v>48</v>
      </c>
      <c r="E35" s="31">
        <f>E33+A35</f>
        <v>48.199999999999996</v>
      </c>
      <c r="F35" s="74">
        <f>F34+A35</f>
        <v>592.5000000000003</v>
      </c>
    </row>
    <row r="36" spans="1:6" ht="12.75">
      <c r="A36" s="71">
        <v>0.6000000000000001</v>
      </c>
      <c r="B36" s="33" t="s">
        <v>66</v>
      </c>
      <c r="C36" s="33"/>
      <c r="D36" s="33" t="s">
        <v>53</v>
      </c>
      <c r="E36" s="31">
        <f>E35+A36</f>
        <v>48.8</v>
      </c>
      <c r="F36" s="74">
        <f>F35+A36</f>
        <v>593.1000000000004</v>
      </c>
    </row>
    <row r="37" spans="1:6" ht="12.75">
      <c r="A37" s="71">
        <v>0.1</v>
      </c>
      <c r="B37" s="33" t="s">
        <v>49</v>
      </c>
      <c r="C37" s="33"/>
      <c r="D37" s="33" t="s">
        <v>52</v>
      </c>
      <c r="E37" s="31">
        <f>E36+A37</f>
        <v>48.9</v>
      </c>
      <c r="F37" s="74">
        <f>F36+A37</f>
        <v>593.2000000000004</v>
      </c>
    </row>
    <row r="38" spans="1:6" ht="12.75">
      <c r="A38" s="71">
        <v>0.7</v>
      </c>
      <c r="B38" s="33" t="s">
        <v>43</v>
      </c>
      <c r="C38" s="33"/>
      <c r="D38" s="33" t="s">
        <v>48</v>
      </c>
      <c r="E38" s="31">
        <f>E37+A38</f>
        <v>49.6</v>
      </c>
      <c r="F38" s="74">
        <f>F37+A38</f>
        <v>593.9000000000004</v>
      </c>
    </row>
    <row r="39" spans="1:6" ht="12.75">
      <c r="A39" s="31">
        <v>1</v>
      </c>
      <c r="B39" s="33" t="s">
        <v>250</v>
      </c>
      <c r="C39" s="33"/>
      <c r="D39" s="33"/>
      <c r="E39" s="31">
        <f>E38+A39</f>
        <v>50.6</v>
      </c>
      <c r="F39" s="74">
        <f>F38+A39</f>
        <v>594.9000000000004</v>
      </c>
    </row>
    <row r="40" spans="1:6" ht="12.75">
      <c r="A40" s="31">
        <v>2.9</v>
      </c>
      <c r="B40" s="33" t="s">
        <v>251</v>
      </c>
      <c r="C40" s="35" t="s">
        <v>252</v>
      </c>
      <c r="D40" s="33"/>
      <c r="E40" s="31">
        <f>E39+A40</f>
        <v>53.5</v>
      </c>
      <c r="F40" s="74">
        <f>F39+A40</f>
        <v>597.8000000000004</v>
      </c>
    </row>
    <row r="41" spans="1:6" ht="12.75">
      <c r="A41" s="31">
        <v>0.1</v>
      </c>
      <c r="B41" s="33" t="s">
        <v>22</v>
      </c>
      <c r="C41" s="33"/>
      <c r="D41" s="33" t="s">
        <v>45</v>
      </c>
      <c r="E41" s="31">
        <f>E40+A41</f>
        <v>53.6</v>
      </c>
      <c r="F41" s="74">
        <f>F40+A41</f>
        <v>597.9000000000004</v>
      </c>
    </row>
    <row r="42" spans="1:6" ht="12.75">
      <c r="A42" s="31">
        <v>1</v>
      </c>
      <c r="B42" s="33" t="s">
        <v>253</v>
      </c>
      <c r="C42" s="33"/>
      <c r="D42" s="33" t="s">
        <v>44</v>
      </c>
      <c r="E42" s="31">
        <f>E41+A42</f>
        <v>54.6</v>
      </c>
      <c r="F42" s="74">
        <f>F41+A42</f>
        <v>598.9000000000004</v>
      </c>
    </row>
    <row r="43" spans="1:6" ht="12.75">
      <c r="A43" s="31">
        <v>0.4</v>
      </c>
      <c r="B43" s="33" t="s">
        <v>251</v>
      </c>
      <c r="C43" s="35" t="s">
        <v>111</v>
      </c>
      <c r="D43" s="33" t="s">
        <v>41</v>
      </c>
      <c r="E43" s="31">
        <f>E42+A43</f>
        <v>55</v>
      </c>
      <c r="F43" s="74">
        <f>F42+A43</f>
        <v>599.3000000000004</v>
      </c>
    </row>
    <row r="44" spans="1:6" ht="12.75">
      <c r="A44" s="31">
        <v>0.7</v>
      </c>
      <c r="B44" s="33" t="s">
        <v>22</v>
      </c>
      <c r="C44" s="33"/>
      <c r="D44" s="33" t="s">
        <v>38</v>
      </c>
      <c r="E44" s="31">
        <f>E43+A44</f>
        <v>55.7</v>
      </c>
      <c r="F44" s="74">
        <f>F43+A44</f>
        <v>600.0000000000005</v>
      </c>
    </row>
    <row r="45" spans="1:6" ht="12.75">
      <c r="A45" s="31">
        <v>1</v>
      </c>
      <c r="B45" s="33" t="s">
        <v>253</v>
      </c>
      <c r="C45" s="33"/>
      <c r="D45" s="33" t="s">
        <v>35</v>
      </c>
      <c r="E45" s="31">
        <f>E44+A45</f>
        <v>56.7</v>
      </c>
      <c r="F45" s="74">
        <f>F44+A45</f>
        <v>601.0000000000005</v>
      </c>
    </row>
    <row r="46" spans="1:6" ht="12.75">
      <c r="A46" s="31">
        <v>1.5</v>
      </c>
      <c r="B46" s="33" t="s">
        <v>251</v>
      </c>
      <c r="C46" s="33"/>
      <c r="D46" s="33" t="s">
        <v>254</v>
      </c>
      <c r="E46" s="31">
        <f>E45+A46</f>
        <v>58.2</v>
      </c>
      <c r="F46" s="74">
        <f>F45+A46</f>
        <v>602.5000000000005</v>
      </c>
    </row>
    <row r="47" spans="1:6" ht="12.75">
      <c r="A47" s="31">
        <v>0.1</v>
      </c>
      <c r="B47" s="33" t="s">
        <v>66</v>
      </c>
      <c r="C47" s="33"/>
      <c r="D47" s="33" t="s">
        <v>31</v>
      </c>
      <c r="E47" s="31">
        <f>E46+A47</f>
        <v>58.300000000000004</v>
      </c>
      <c r="F47" s="74">
        <f>F46+A47</f>
        <v>602.6000000000005</v>
      </c>
    </row>
    <row r="48" spans="1:6" ht="12.75">
      <c r="A48" s="31">
        <v>2.9</v>
      </c>
      <c r="B48" s="33" t="s">
        <v>255</v>
      </c>
      <c r="C48" s="33"/>
      <c r="D48" s="33" t="s">
        <v>256</v>
      </c>
      <c r="E48" s="31">
        <f>E47+A48</f>
        <v>61.2</v>
      </c>
      <c r="F48" s="74">
        <f>F47+A48</f>
        <v>605.5000000000005</v>
      </c>
    </row>
    <row r="49" spans="1:12" ht="12.75">
      <c r="A49" s="31">
        <v>0.1</v>
      </c>
      <c r="B49" s="33" t="s">
        <v>257</v>
      </c>
      <c r="C49" s="33"/>
      <c r="D49" s="33" t="s">
        <v>258</v>
      </c>
      <c r="E49" s="31">
        <f>E48+A49</f>
        <v>61.300000000000004</v>
      </c>
      <c r="F49" s="74">
        <f>F48+A49</f>
        <v>605.6000000000005</v>
      </c>
      <c r="H49" s="61"/>
      <c r="I49" s="62"/>
      <c r="J49" s="62"/>
      <c r="K49" s="63"/>
      <c r="L49" s="61"/>
    </row>
    <row r="50" spans="1:12" ht="12.75">
      <c r="A50" s="31">
        <v>0.7</v>
      </c>
      <c r="B50" s="33" t="s">
        <v>255</v>
      </c>
      <c r="C50" s="33"/>
      <c r="D50" s="33" t="s">
        <v>27</v>
      </c>
      <c r="E50" s="31">
        <f>E49+A50</f>
        <v>62.00000000000001</v>
      </c>
      <c r="F50" s="74">
        <f>F49+A50</f>
        <v>606.3000000000005</v>
      </c>
      <c r="H50" s="61"/>
      <c r="I50" s="62"/>
      <c r="J50" s="62"/>
      <c r="K50" s="63"/>
      <c r="L50" s="75"/>
    </row>
    <row r="51" spans="1:12" ht="12.75">
      <c r="A51" s="31">
        <v>0.30000000000000004</v>
      </c>
      <c r="B51" s="33" t="s">
        <v>28</v>
      </c>
      <c r="C51" s="33"/>
      <c r="D51" s="33" t="s">
        <v>25</v>
      </c>
      <c r="E51" s="31">
        <f>E50+A51</f>
        <v>62.300000000000004</v>
      </c>
      <c r="F51" s="74">
        <f>F50+A51</f>
        <v>606.6000000000005</v>
      </c>
      <c r="H51" s="61"/>
      <c r="I51" s="62"/>
      <c r="J51" s="62"/>
      <c r="K51" s="63"/>
      <c r="L51" s="75"/>
    </row>
    <row r="52" spans="1:12" ht="12.75">
      <c r="A52" s="31">
        <v>0.6000000000000001</v>
      </c>
      <c r="B52" s="33" t="s">
        <v>183</v>
      </c>
      <c r="C52" s="33"/>
      <c r="D52" s="33" t="s">
        <v>23</v>
      </c>
      <c r="E52" s="31">
        <f>E51+A52</f>
        <v>62.900000000000006</v>
      </c>
      <c r="F52" s="74">
        <f>F51+A52</f>
        <v>607.2000000000005</v>
      </c>
      <c r="H52" s="61"/>
      <c r="I52" s="62"/>
      <c r="J52" s="62"/>
      <c r="K52" s="63"/>
      <c r="L52" s="75"/>
    </row>
    <row r="53" spans="1:12" ht="12.75">
      <c r="A53" s="31">
        <v>0.1</v>
      </c>
      <c r="B53" s="33" t="s">
        <v>36</v>
      </c>
      <c r="C53" s="33"/>
      <c r="D53" s="33" t="s">
        <v>21</v>
      </c>
      <c r="E53" s="31">
        <f>E52+A53</f>
        <v>63.00000000000001</v>
      </c>
      <c r="F53" s="74">
        <f>F52+A53</f>
        <v>607.3000000000005</v>
      </c>
      <c r="H53" s="61"/>
      <c r="I53" s="62"/>
      <c r="J53" s="62"/>
      <c r="K53" s="63"/>
      <c r="L53" s="75"/>
    </row>
    <row r="54" spans="1:12" ht="12.75">
      <c r="A54" s="73">
        <v>0</v>
      </c>
      <c r="B54" s="59" t="s">
        <v>259</v>
      </c>
      <c r="C54" s="60"/>
      <c r="D54" s="60"/>
      <c r="E54" s="31">
        <f>E53+A54</f>
        <v>63.00000000000001</v>
      </c>
      <c r="F54" s="74">
        <f>F53+A54</f>
        <v>607.3000000000005</v>
      </c>
      <c r="H54" s="61"/>
      <c r="I54" s="62"/>
      <c r="J54" s="62"/>
      <c r="K54" s="62"/>
      <c r="L54" s="75"/>
    </row>
    <row r="55" spans="1:12" ht="12.75">
      <c r="A55" s="70"/>
      <c r="B55" s="39" t="s">
        <v>260</v>
      </c>
      <c r="C55" s="65" t="s">
        <v>261</v>
      </c>
      <c r="D55" s="39"/>
      <c r="E55" s="27" t="str">
        <f>CONCATENATE("Total ",FIXED(E54,1,0),"Km")</f>
        <v>Total 63,0Km</v>
      </c>
      <c r="H55" s="61"/>
      <c r="I55" s="62"/>
      <c r="J55" s="62"/>
      <c r="K55" s="62"/>
      <c r="L55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NIls Calmsund</cp:lastModifiedBy>
  <dcterms:modified xsi:type="dcterms:W3CDTF">2016-04-21T11:40:26Z</dcterms:modified>
  <cp:category/>
  <cp:version/>
  <cp:contentType/>
  <cp:contentStatus/>
  <cp:revision>84</cp:revision>
</cp:coreProperties>
</file>